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gorbehko\Desktop\ЗАСЕДАНИЯ  СОВЕТА  5 созыва\31 заседание октябрь  2019 года\решения в печать\291.31 изменения в решение от 17.12.2018 № 233.17 бюджет 2019\"/>
    </mc:Choice>
  </mc:AlternateContent>
  <bookViews>
    <workbookView xWindow="240" yWindow="525" windowWidth="19440" windowHeight="11700"/>
  </bookViews>
  <sheets>
    <sheet name="на печать " sheetId="4" r:id="rId1"/>
    <sheet name="2019-2021" sheetId="1" r:id="rId2"/>
    <sheet name="не верно" sheetId="2" r:id="rId3"/>
  </sheets>
  <definedNames>
    <definedName name="_xlnm._FilterDatabase" localSheetId="1" hidden="1">'2019-2021'!$A$1:$D$329</definedName>
    <definedName name="_xlnm._FilterDatabase" localSheetId="0" hidden="1">'на печать '!$A$1:$F$416</definedName>
    <definedName name="_xlnm._FilterDatabase" localSheetId="2" hidden="1">'не верно'!$A$1:$F$416</definedName>
    <definedName name="_xlnm.Print_Titles" localSheetId="1">'2019-2021'!$15:$15</definedName>
    <definedName name="_xlnm.Print_Titles" localSheetId="0">'на печать '!$20:$20</definedName>
    <definedName name="_xlnm.Print_Titles" localSheetId="2">'не верно'!$20:$20</definedName>
  </definedNames>
  <calcPr calcId="162913"/>
</workbook>
</file>

<file path=xl/calcChain.xml><?xml version="1.0" encoding="utf-8"?>
<calcChain xmlns="http://schemas.openxmlformats.org/spreadsheetml/2006/main">
  <c r="K18" i="1" l="1"/>
  <c r="K17" i="1"/>
  <c r="K20" i="1" s="1"/>
  <c r="J17" i="1"/>
  <c r="J18" i="1" s="1"/>
  <c r="K16" i="1"/>
  <c r="J16" i="1"/>
  <c r="I16" i="1"/>
  <c r="F16" i="1"/>
  <c r="E16" i="1"/>
  <c r="D16" i="1"/>
  <c r="I17" i="1" s="1"/>
  <c r="F83" i="1"/>
  <c r="E83" i="1"/>
  <c r="D83" i="1"/>
  <c r="D116" i="1"/>
  <c r="F115" i="1"/>
  <c r="E115" i="1"/>
  <c r="D115" i="1"/>
  <c r="F116" i="1"/>
  <c r="E116" i="1"/>
  <c r="I18" i="1" l="1"/>
  <c r="I20" i="1"/>
  <c r="J20" i="1"/>
</calcChain>
</file>

<file path=xl/sharedStrings.xml><?xml version="1.0" encoding="utf-8"?>
<sst xmlns="http://schemas.openxmlformats.org/spreadsheetml/2006/main" count="2876" uniqueCount="445">
  <si>
    <t>Целевая статья</t>
  </si>
  <si>
    <t>Вид расходов</t>
  </si>
  <si>
    <t>ЦСР</t>
  </si>
  <si>
    <t>ВР</t>
  </si>
  <si>
    <t>Наименование</t>
  </si>
  <si>
    <t>Всего</t>
  </si>
  <si>
    <t>Муниципальная программа муниципального района "Усть-Цилемский" "Развитие экономики"</t>
  </si>
  <si>
    <t>Подпрограмма "Малое и среднее предпринимательство в муниципальном районе "Усть-Цилемский"</t>
  </si>
  <si>
    <t>600</t>
  </si>
  <si>
    <t>Финансовая поддержка малого и среднего предпринимательства</t>
  </si>
  <si>
    <t>800</t>
  </si>
  <si>
    <t>Организация и проведение районных соревнований</t>
  </si>
  <si>
    <t>300</t>
  </si>
  <si>
    <t>Муниципальная программа муниципального района "Усть-Цилемский" "Содержание и развитие муниципального хозяйства"</t>
  </si>
  <si>
    <t>Подпрограмма "Жилищное хозяйство и коммунальная инфраструктура в муниципальном районе "Усть-Цилемский"</t>
  </si>
  <si>
    <t>Проектирование и строительство объектов коммунальной инфраструктуры</t>
  </si>
  <si>
    <t>200</t>
  </si>
  <si>
    <t>400</t>
  </si>
  <si>
    <t>Обслуживание коммунального комплекса МБУ «ЦЖРЛиС»</t>
  </si>
  <si>
    <t>Строительство и обустройство объектов транспортного сервиса</t>
  </si>
  <si>
    <t>Организация транспортного обслуживания населения между поселениями в границах муниципального района "Усть-Цилемский"</t>
  </si>
  <si>
    <t>Оборудование и содержание ледовых переправ и зимних автомобильных дорог общего пользования местного значения</t>
  </si>
  <si>
    <t>500</t>
  </si>
  <si>
    <t>Предоставление молодым семьям социальных выплат на приобретение жилья</t>
  </si>
  <si>
    <t>Муниципальная программа муниципального района "Усть-Цилемский" "Образование"</t>
  </si>
  <si>
    <t>Оказание муниципальных услуг (выполнение работ) дошкольными образовательными учреждениями</t>
  </si>
  <si>
    <t>Обеспечение функционирования дошкольных образовательных учреждений</t>
  </si>
  <si>
    <t>Оказание муниципальных услуг (выполнение работ) общеобразовательными учреждениями</t>
  </si>
  <si>
    <t>Обеспечение функционирования общеобразовательных учреждений</t>
  </si>
  <si>
    <t>Оказание муниципальных услуг (выполнение работ) учреждениями дополнительного образования</t>
  </si>
  <si>
    <t>Оценка качества образования</t>
  </si>
  <si>
    <t>100</t>
  </si>
  <si>
    <t>Развитие кадровых ресурсов системы образования района</t>
  </si>
  <si>
    <t>Строительство и реконструкция образовательных учреждений</t>
  </si>
  <si>
    <t>Поддержка отдельных категорий детей, направленная на развитие их способностей</t>
  </si>
  <si>
    <t>Организация отдыха, оздоровления и занятости детей и подростков</t>
  </si>
  <si>
    <t>Руководство и управление в сфере установленных функций органов местного самоуправления муниципального района "Усть-Цилемский" (центральный аппарат)</t>
  </si>
  <si>
    <t>Муниципальная программа муниципального района "Усть-Цилемский" "Культура"</t>
  </si>
  <si>
    <t>Обеспечение первичных мер пожарной безопасности муниципальных учреждений культуры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</si>
  <si>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муниципальных учреждений дополнительного образования детей в сфере культуры и искусства</t>
  </si>
  <si>
    <t>Оказание муниципальных услуг (выполнение работ) библиотеками</t>
  </si>
  <si>
    <t>Комплектование книжных (документных) фондов библиотек</t>
  </si>
  <si>
    <t>Оказание муниципальных услуг (выполнение работ) учреждениями культурно – досугового типа</t>
  </si>
  <si>
    <t>Оказание муниципальных услуг (выполнение работ) муниципальными учреждениями дополнительного образования детей в сфере культуры и искусства</t>
  </si>
  <si>
    <t>Муниципальная программа муниципального района "Усть-Цилемский" "Развитие физической культуры и спорта"</t>
  </si>
  <si>
    <t>Оказание муниципальных услуг (выполнение работ) учреждениями дополнительного образования физкультурно-спортивной направленности</t>
  </si>
  <si>
    <t>Муниципальная программа муниципального района "Усть-Цилемский" "Социальная поддержка населения"</t>
  </si>
  <si>
    <t>Оказание единовременной материальной помощи гражданам, попавшим в экстремальную ситуацию, оказавшимся в трудной жизненной ситуации</t>
  </si>
  <si>
    <t>Социальная поддержка семьи и детей</t>
  </si>
  <si>
    <t>Социальная поддержка ветеранов и граждан старшего поколения</t>
  </si>
  <si>
    <t>Содействие гражданам, нуждающимся в лечении от социально значимых болезней</t>
  </si>
  <si>
    <t>Проведение социально значимых мероприятий, посвященных знаменательным и памятным датам</t>
  </si>
  <si>
    <t>Содействие деятельности общественной организации инвалидов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</si>
  <si>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</si>
  <si>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Муниципальная программа муниципального района "Усть-Цилемский" "Муниципальное управление"</t>
  </si>
  <si>
    <t>Подпрограмма "Управление муниципальными финансами и муниципальным долгом"</t>
  </si>
  <si>
    <t>Обслуживание муниципального долга муниципального района "Усть-Цилемский"</t>
  </si>
  <si>
    <t>700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</si>
  <si>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</si>
  <si>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государственной регистрации актов гражданского состояния</t>
  </si>
  <si>
    <t>Осуществление переданных государственных полномочий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</si>
  <si>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Дотации на выравнивание бюджетной обеспеченности сельских поселений</t>
  </si>
  <si>
    <t>Поддержка мер по обеспечению сбалансированности бюджетов сельских поселений</t>
  </si>
  <si>
    <t>Муниципальная программа муниципального района "Усть-Цилемский" "Формирование и развитие кадрового потенциала"</t>
  </si>
  <si>
    <t>Единовременная выплата молодому специалисту, заключившему трудовой договор на 5 лет для обустройства в размере 15 000 рублей</t>
  </si>
  <si>
    <t>Подпрограмма "Формирование и развитие кадрового состава органов местного самоуправления муниципального образования муниципального района "Усть-Цилемский"</t>
  </si>
  <si>
    <t>Организация обучения специалистов органов МСУ, в том числе с применением дистанционных и модульных технологий</t>
  </si>
  <si>
    <t>Муниципальная программа муниципального района "Усть-Цилемский" "Безопасность жизнедеятельности населения"</t>
  </si>
  <si>
    <t>Непрограммные направления деятельности</t>
  </si>
  <si>
    <t>Реализация решения Совета муниципального образования "Усть-Цилемский район" от 28.09.2005 г. № 247/18 "О звании "Почетный гражданин  Усть-Цилемском района"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</si>
  <si>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</si>
  <si>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</si>
  <si>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Руководитель контрольно-счетной палаты муниципального образования и его заместители</t>
  </si>
  <si>
    <t>Резервный фонд администрации муниципального образования</t>
  </si>
  <si>
    <t>Выполнение других обязательств органов местного самоуправления</t>
  </si>
  <si>
    <t>Выплаты пенсии за выслугу лет лицам, замещавшим должности муниципальной службы в муниципальном образовании</t>
  </si>
  <si>
    <t>Расходы на реализацию Решения Совета муниципального района "Усть-Цилемский" "Об установлении муниципальных гарантий специалистам муниципальных учреждений муниципального образования муниципального района "Усть-Цилемский"</t>
  </si>
  <si>
    <t xml:space="preserve">к решению Совета муниципального района "Усть-Цилемский" </t>
  </si>
  <si>
    <t>01 0 00 00000</t>
  </si>
  <si>
    <t>01 1 00 00000</t>
  </si>
  <si>
    <t>01 1 21 00000</t>
  </si>
  <si>
    <t>01 2 00 00000</t>
  </si>
  <si>
    <t>01 2 13 00000</t>
  </si>
  <si>
    <t>02 0 00 00000</t>
  </si>
  <si>
    <t>02 1 00 00000</t>
  </si>
  <si>
    <t>02 1 11 00000</t>
  </si>
  <si>
    <t>02 1 12 00000</t>
  </si>
  <si>
    <t>02 1 13 00000</t>
  </si>
  <si>
    <t>02 3 00 00000</t>
  </si>
  <si>
    <t>02 3 11 00000</t>
  </si>
  <si>
    <t>02 3 13 00000</t>
  </si>
  <si>
    <t>02 3 32 00000</t>
  </si>
  <si>
    <t>02 4 00 00000</t>
  </si>
  <si>
    <t>02 4 11 00000</t>
  </si>
  <si>
    <t>03 0 00 00000</t>
  </si>
  <si>
    <t>03 0 11 00000</t>
  </si>
  <si>
    <t>03 0 12 00000</t>
  </si>
  <si>
    <t>03 0 12 73020</t>
  </si>
  <si>
    <t>03 0 13 00000</t>
  </si>
  <si>
    <t>03 0 13 73010</t>
  </si>
  <si>
    <t>03 0 14 00000</t>
  </si>
  <si>
    <t>03 0 15 00000</t>
  </si>
  <si>
    <t>03 0 16 00000</t>
  </si>
  <si>
    <t>03 0 17 00000</t>
  </si>
  <si>
    <t>03 0 18 00000</t>
  </si>
  <si>
    <t>03 0 18 73190</t>
  </si>
  <si>
    <t>03 0 21 00000</t>
  </si>
  <si>
    <t>Обеспечение пожарной безопасности в муниципальных ОУ</t>
  </si>
  <si>
    <t>03 0 23 00000</t>
  </si>
  <si>
    <t>03 0 31 00000</t>
  </si>
  <si>
    <t>03 0 32 00000</t>
  </si>
  <si>
    <t>Руководство и управление в сфере установленных функций органов власти местного самоуправления</t>
  </si>
  <si>
    <t>03 0 41 00000</t>
  </si>
  <si>
    <t>03 0 41 90020</t>
  </si>
  <si>
    <t>04 0 00 00000</t>
  </si>
  <si>
    <t>04 0 12 00000</t>
  </si>
  <si>
    <t>04 0 13 00000</t>
  </si>
  <si>
    <t>04 0 14 00000</t>
  </si>
  <si>
    <t>04 0 15 00000</t>
  </si>
  <si>
    <t>04 0 16 00000</t>
  </si>
  <si>
    <t>04 0 21 00000</t>
  </si>
  <si>
    <t>04 0 22 00000</t>
  </si>
  <si>
    <t>05 0 00 00000</t>
  </si>
  <si>
    <t>05 0 21 00000</t>
  </si>
  <si>
    <t>06 0 00 00000</t>
  </si>
  <si>
    <t>06 0 11 00000</t>
  </si>
  <si>
    <t>06 0 12 00000</t>
  </si>
  <si>
    <t>06 0 13 00000</t>
  </si>
  <si>
    <t>06 0 14 00000</t>
  </si>
  <si>
    <t>06 0 15 00000</t>
  </si>
  <si>
    <t>06 0 16 00000</t>
  </si>
  <si>
    <t>06 0 22 00000</t>
  </si>
  <si>
    <t>07 0 00 00000</t>
  </si>
  <si>
    <t>07 2 00 00000</t>
  </si>
  <si>
    <t>Выравнивание бюджетной обеспеченности сельских поселений</t>
  </si>
  <si>
    <t>07 2 18 00000</t>
  </si>
  <si>
    <t>Дотации на выравнивание бюджетной обеспеченности поселений</t>
  </si>
  <si>
    <t>07 2 18 73110</t>
  </si>
  <si>
    <t>07 2 18 81010</t>
  </si>
  <si>
    <t>07 2 19 00000</t>
  </si>
  <si>
    <t>07 2 19 51180</t>
  </si>
  <si>
    <t>07 2 19 59300</t>
  </si>
  <si>
    <t>07 2 19 73090</t>
  </si>
  <si>
    <t>07 2 19 73100</t>
  </si>
  <si>
    <t>07 2 19 73150</t>
  </si>
  <si>
    <t>07 2 19 73160</t>
  </si>
  <si>
    <t>07 2 19 81020</t>
  </si>
  <si>
    <t>07 2 19 84010</t>
  </si>
  <si>
    <t>07 2 19 90020</t>
  </si>
  <si>
    <t>07 2 32 00000</t>
  </si>
  <si>
    <t>07 6 00 00000</t>
  </si>
  <si>
    <t>Организация технической инвентаризации и паспортизации объектов недвижимого имущества, находящихся в муниципальной собственности</t>
  </si>
  <si>
    <t>07 6 11 00000</t>
  </si>
  <si>
    <t>08 0 00 00000</t>
  </si>
  <si>
    <t>08 2 00 00000</t>
  </si>
  <si>
    <t>08 2 12 00000</t>
  </si>
  <si>
    <t>08 3 00 00000</t>
  </si>
  <si>
    <t>08 3 21 00000</t>
  </si>
  <si>
    <t>09 0 00 00000</t>
  </si>
  <si>
    <t>09 2 00 00000</t>
  </si>
  <si>
    <t>09 2 12 00000</t>
  </si>
  <si>
    <t>Муниципальная программа муниципального района "Усть-Цилемский" "Молодежь Усть-Цилемского района"</t>
  </si>
  <si>
    <t>10 0 00 00000</t>
  </si>
  <si>
    <t>99 0 00 00000</t>
  </si>
  <si>
    <t>99 0 00 60010</t>
  </si>
  <si>
    <t>99 0 00 60020</t>
  </si>
  <si>
    <t>99 0 00 60030</t>
  </si>
  <si>
    <t>99 0 00 60040</t>
  </si>
  <si>
    <t>99 0 00 73040</t>
  </si>
  <si>
    <t>99 0 00 73070</t>
  </si>
  <si>
    <t>99 0 00 73080</t>
  </si>
  <si>
    <t>99 0 00 73120</t>
  </si>
  <si>
    <t>99 0 00 90020</t>
  </si>
  <si>
    <t>99 0 00 90030</t>
  </si>
  <si>
    <t>99 0 00 90060</t>
  </si>
  <si>
    <t>99 0 00 90090</t>
  </si>
  <si>
    <t>99 0 00 90180</t>
  </si>
  <si>
    <t>99 0 00 90190</t>
  </si>
  <si>
    <t>99 0 00 90200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</si>
  <si>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</si>
  <si>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</si>
  <si>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</si>
  <si>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</si>
  <si>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</si>
  <si>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</si>
  <si>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</si>
  <si>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</si>
  <si>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Обеспечение жильем социально незащищенных категорий граждан</t>
  </si>
  <si>
    <t>Подпрограмма "Обеспечение жильем молодых семей в муниципальном районе "Усть-Цилемский"</t>
  </si>
  <si>
    <t>Проведение мероприятий по подведению итогов работы в животноводстве</t>
  </si>
  <si>
    <t>01 2 14 00000</t>
  </si>
  <si>
    <t>Содержание и обслуживание многоквартирных домов</t>
  </si>
  <si>
    <t>02 1 22 00000</t>
  </si>
  <si>
    <t>02 2 00 00000</t>
  </si>
  <si>
    <t>Благоустройство территории</t>
  </si>
  <si>
    <t>02 2 12 00000</t>
  </si>
  <si>
    <t>02 3 11 S2210</t>
  </si>
  <si>
    <t>02 3 11 S2220</t>
  </si>
  <si>
    <t>02 3 32 S2270</t>
  </si>
  <si>
    <t>02 3 32 S2280</t>
  </si>
  <si>
    <t>03 0 11 73010</t>
  </si>
  <si>
    <t>03 0 14 73020</t>
  </si>
  <si>
    <t>Обеспечение функционирования учреждений дополнительного образования</t>
  </si>
  <si>
    <t>Мероприятия по проведению оздоровительной кампании детей</t>
  </si>
  <si>
    <t>03 0 32 S2040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</si>
  <si>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</si>
  <si>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6, 7 и 8 Закона Республики Коми "Об административной ответственности в Республике Коми"</t>
  </si>
  <si>
    <t>Содержание, строительство, реконструкция и ремонт объектов муниципальной собственности</t>
  </si>
  <si>
    <t>07 6 24 00000</t>
  </si>
  <si>
    <t>99 0 00 73150</t>
  </si>
  <si>
    <t>Осуществление части полномочий сельских поселений муниципального района "Усть-Цилемский" по решению вопросов местного значения в соответствии с заключенными соглашениями</t>
  </si>
  <si>
    <t>99 0 00 84100</t>
  </si>
  <si>
    <t>Обеспечение деятельности (оказание услуг) подведомственных учреждений</t>
  </si>
  <si>
    <t>02 1 22 90050</t>
  </si>
  <si>
    <t>Подпрограмма "Благоустройство и обращение с отходами производства и потребления в муниципальном районе "Усть-Цилемский"</t>
  </si>
  <si>
    <t>02 2 12 90050</t>
  </si>
  <si>
    <t>Содержание автомобильных дорог общего пользования местного значения</t>
  </si>
  <si>
    <t>Иные межбюджетные трансферты на содержание автомобильных дорог общего пользования местного значения в границах населенных пунктах</t>
  </si>
  <si>
    <t>02 3 11 84080</t>
  </si>
  <si>
    <t>02 3 11 90050</t>
  </si>
  <si>
    <t>02 3 15 00000</t>
  </si>
  <si>
    <t>02 3 15 S2490</t>
  </si>
  <si>
    <t>Капитальные и текущие ремонты зданий и сооружений в т.ч. с применением энергосберегающих технологий</t>
  </si>
  <si>
    <t>03 0 22 00000</t>
  </si>
  <si>
    <t>Иные межбюджетные трансферты на организацию работы по ведению лицевых счетов муниципальных бюджетных учреждений в отрасли "Образование"</t>
  </si>
  <si>
    <t>Подпрограмма "О мерах по привлечению и закреплению специалистов, прибывших на работу в учреждения социальной сферы муниципального района "Усть-Цилемский"</t>
  </si>
  <si>
    <t>Подпрограмма "Защита населения и территории муниципального района "Усть-Цилемский" от чрезвычайных ситуаций, обеспечение пожарной безопасности и безопасности людей на водных объектах"</t>
  </si>
  <si>
    <t>Реализация постановления администрации муниципального образования муниципального района "Усть-Цилемский " от 28.11.2013 г. № 11/2400 «Об утверждении Положения о единовременной ежегодной стипендии руководителя администрации муниципального района "Усть-Цилемский" одаренным детям за особые успехи в интеллектуальной, творческой и физкультурно-спортивной деятельности"</t>
  </si>
  <si>
    <t>Реализация постановления администрации муниципального образования муниципального района "Усть-Цилемский" от 21.01.2013 г. № 01/75 «Об утверждении Положения о ежегодной премии "Признание" администрации муниципального района "Усть-Цилемский" за заслуги в развитии культуры района"</t>
  </si>
  <si>
    <t>Реализация постановления администрации муниципального образования муниципального района "Усть-Цилемский" от 26.04.2013 г. № 04/786 "Об учреждении премии "За вклад в сохранение и развитие традиционной народной культуры Усть-Цилемского района"</t>
  </si>
  <si>
    <t>Мероприятия в рамках соглашения между ООО "ЛУКОЙЛ-Коми" и администрацией муниципального образования муниципального района "Усть-Цилемский"</t>
  </si>
  <si>
    <t>Реализация народных проектов в сфере дорожной деятельности</t>
  </si>
  <si>
    <t>Реализация народных проектов в сфере дорожной деятельности, прошедших отбор в рамках проекта "Народный бюджет"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</si>
  <si>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</si>
  <si>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Возмещение выпадающих доходов организаций речного транспорта, осуществляющих пассажирские перевозки речным транспортом во внутримуниципальном сообщении</t>
  </si>
  <si>
    <t>03 0 14 S2000</t>
  </si>
  <si>
    <t>Оказание муниципальных услуг (выполнение работ) учреждениями культуры по сохранению, использованию и популяризации объектов культурного наследия</t>
  </si>
  <si>
    <t>04 0 21 S2690</t>
  </si>
  <si>
    <t>06 0 12 73030</t>
  </si>
  <si>
    <t>Подпрограмма "Привлечение квалифицированных кадров для отраслей экономики муниципального района "Усть-Цилемский"</t>
  </si>
  <si>
    <t>08 1 00 00000</t>
  </si>
  <si>
    <t>Единовременная выплата специалистам и рабочим кадрам агропромышленного комплекса</t>
  </si>
  <si>
    <t>08 1 23 00000</t>
  </si>
  <si>
    <t>Профилактика терроризма, его идеологии, экстремистских проявлений в муниципальном районе «Усть-Цилемский»</t>
  </si>
  <si>
    <t>09 3 00 00000</t>
  </si>
  <si>
    <t>Проведение мероприятий, направленных противодействию терроризму и экстремизму</t>
  </si>
  <si>
    <t>09 3 22 00000</t>
  </si>
  <si>
    <t>Создание условий для развития социальной молодежной инициативы; содействие занятости молодежи, летнего отдыха</t>
  </si>
  <si>
    <t>10 0 14 00000</t>
  </si>
  <si>
    <t>10 0 21 00000</t>
  </si>
  <si>
    <t>Развитие физической культуры, спорта и туризма в молодёжной среде</t>
  </si>
  <si>
    <t>10 0 32 00000</t>
  </si>
  <si>
    <t>Расходы, связанные с исполнением судебных актов по искам к муниципальному району "Усть-Цилемский" (казне)</t>
  </si>
  <si>
    <t>99 0 00 90290</t>
  </si>
  <si>
    <t>Расходы в части оплаты коммунальных услуг по завершению объекта капитального строительства "Дошкольное образовательное учреждение детские ясли-сад на 120 мест в с. Усть-Цильма"</t>
  </si>
  <si>
    <t>99 0 00 90310</t>
  </si>
  <si>
    <t>Резерв средств на софинансирование народных проектов администрации муниципального района "Усть-Цилемский"</t>
  </si>
  <si>
    <t>99 0 00 99953</t>
  </si>
  <si>
    <t>Приложение 2</t>
  </si>
  <si>
    <t xml:space="preserve">от декабря 2018 № </t>
  </si>
  <si>
    <t>РАСПРЕДЕЛЕНИЕ БЮДЖЕТНЫХ АССИГНОВАНИЙ ПО ЦЕЛЕВЫМ СТАТЬЯМ (МУНИЦИПАЛЬНЫМ ПРОГРАММАМ БЮДЖЕТА МУНИЦИПАЛЬНОГО РАЙОНА "УСТЬ-ЦИЛЕМСКИЙ" И НЕПРОГРАММНЫМ НАПРАВЛЕНИЯМ ДЕЯТЕЛЬНОСТИ), ГРУППАМ ВИДОВ РАСХОДОВ КЛАССИФИКАЦИИ РАСХОДОВ БЮДЖЕТОВ  НА 2019 ГОД И ПЛАНОВЫЙ ПЕРИОД 2020 и 2021 ГОДОВ</t>
  </si>
  <si>
    <t>2019 год</t>
  </si>
  <si>
    <t>2020 год</t>
  </si>
  <si>
    <t>2021 год</t>
  </si>
  <si>
    <t>Подпрограмма "Агропромышленный и рыбохозяйственный комплексы в муниципальном районе "Усть-Цилемский"</t>
  </si>
  <si>
    <t>Обеспечение функционирования деятельности МБУ "ЦЖРЛиС"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</si>
  <si>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</si>
  <si>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02 2 12 S2410</t>
  </si>
  <si>
    <t>Реализация народных проектов в сфере благоустройства, прошедших отбор в рамках проекта "Народный бюджет"</t>
  </si>
  <si>
    <t>02 2 12 S2480</t>
  </si>
  <si>
    <t>Реализация народных проектов в сфере занятости населения, прошедших отбор в рамках проекта "Народный бюджет"</t>
  </si>
  <si>
    <t>02 2 12 S2540</t>
  </si>
  <si>
    <t>Подпрограмма "Развитие транспортной системы в муниципальном районе "Усть-Цилемский"</t>
  </si>
  <si>
    <t>Поддержание существующей сети автомобильных дорог общего пользования местного значения, оборудование и содержание ледовых переправ и зимних автомобильных дорог общего пользования местного значения</t>
  </si>
  <si>
    <t>02 4 11 L4970</t>
  </si>
  <si>
    <t>Реализация муниципальными дошкольными учреждениями муниципального района "Усть-Цилемский" образовательных программ</t>
  </si>
  <si>
    <t>Компенсация родителям (законным представителям) платы за присмотр и уход за детьми, посещающими дошкольные образовательные учреждения муниципального района "Усть-Цилемский", реализующие образовательную программу дошкольного образования</t>
  </si>
  <si>
    <t>Реализация муниципальными общеобразовательными учреждениями муниципального района "Усть-Цилемский" образовательных программ</t>
  </si>
  <si>
    <t>Компенсация родителям (законным представителям) платы за присмотр и уход за детьми, посещающими образовательные учреждениями муниципального района «Усть-Цилемский», реализующие образовательную программу дошкольного образования</t>
  </si>
  <si>
    <t>Организация питания обучающихся 1 - 4 классов в муниципальных образовательных учреждениях муниципального района "Усть-Цилемский", реализующих образовательную программу начального общего образования</t>
  </si>
  <si>
    <t>Повышение оплаты труда педагогическим работникам муниципальных учреждений дополнительного образования муниципального района "Усть-Цилемский"</t>
  </si>
  <si>
    <t>03 0 15 S2700</t>
  </si>
  <si>
    <t>Предоставление мер социальной поддержки в форме выплаты денежной компенсации педагогическим работникам муниципальных образовательных учреждений муниципального района "Усть-Цилемский"</t>
  </si>
  <si>
    <t>Реализация народных проектов в сфере образования, прошедших отбор в рамках проекта "Народный бюджет"</t>
  </si>
  <si>
    <t>03 0 22 S2020</t>
  </si>
  <si>
    <t>Строительство, ремонт, капитальный ремонт, оснащение специальным оборудованием и материалами учреждений сферы культуры</t>
  </si>
  <si>
    <t>04 0 11 00000</t>
  </si>
  <si>
    <t>Повышение оплаты труда работникам муниципальных учреждений культуры муниципального района "Усть-Цилемский"</t>
  </si>
  <si>
    <t>04 0 14 S2690</t>
  </si>
  <si>
    <t>04 0 16 S2690</t>
  </si>
  <si>
    <t>04 0 22 S2700</t>
  </si>
  <si>
    <t>Реализация мероприятий, направленных на сохранение и развитие традиционной усть-цилемской культуры</t>
  </si>
  <si>
    <t>04 0 24 00000</t>
  </si>
  <si>
    <t>Реализация народных проектов в области этнокультурного развития народов</t>
  </si>
  <si>
    <t>04 0 24 S2570</t>
  </si>
  <si>
    <t>Реализация малых (народных) проектов в сфере физической культуры и спорта</t>
  </si>
  <si>
    <t>05 0 13 00000</t>
  </si>
  <si>
    <t>05 0 13 S2500</t>
  </si>
  <si>
    <t>05 0 21 S2700</t>
  </si>
  <si>
    <t>Реализация мероприятий по пропаганде здорового образа жизни и вовлечение населения в занятия физической культурой и массовым спортом</t>
  </si>
  <si>
    <t>05 0 31 00000</t>
  </si>
  <si>
    <t>Подпрограмма "Поддержка социально ориентированных некоммерческих организаций"</t>
  </si>
  <si>
    <t>07 1 00 00000</t>
  </si>
  <si>
    <t>07 1 31 00000</t>
  </si>
  <si>
    <t>Оказание финансовой поддержки СО НКО</t>
  </si>
  <si>
    <t>07 1 31 S2430</t>
  </si>
  <si>
    <t>Осуществление государственного полномочия Республики Коми, предусмотренного статьей 2 Закона Республики Коми "О наделении органов местного самоуправления в Республике Коми отдельными государственными полномочиями в сфере государственной регистрации актов гражданского состояния"</t>
  </si>
  <si>
    <t>07 2 19 84110</t>
  </si>
  <si>
    <t>Осуществление полномочий по размещению заказов на поставки товаров, выполнение работ, оказание услуг для муниципальных нужд поселения в части проведения торгов и запросов котировок, ведения реестра муниципальных контрактов</t>
  </si>
  <si>
    <t>07 2 19 84120</t>
  </si>
  <si>
    <t>Осуществление переданных полномочий по размещению информации на едином портале бюджетной системы Российской Федерации "Электронный бюджет"</t>
  </si>
  <si>
    <t>07 2 19 84160</t>
  </si>
  <si>
    <t>Иные межбюджетные трансферты на организацию надежного теплоснабжения потребителей на территории поселений</t>
  </si>
  <si>
    <t>07 2 19 84200</t>
  </si>
  <si>
    <t>Иные межбюджетные трансферты на организацию переданных полномочий по обеспечению твердым топливом</t>
  </si>
  <si>
    <t>07 2 19 84220</t>
  </si>
  <si>
    <t>Предоставление грантов сельским поселениям муниципального района «Усть-Цилемский», достигшим наилучших результатов по увеличению налоговых и неналоговых доходов местного бюджета</t>
  </si>
  <si>
    <t>07 2 20 00000</t>
  </si>
  <si>
    <t>Подпрограмма «Управление муниципальным имуществом»</t>
  </si>
  <si>
    <t>Приобретение имущества для муниципальных нужд</t>
  </si>
  <si>
    <t>07 6 26 00000</t>
  </si>
  <si>
    <t>Проведение районных спортивно-патриотических игр "Орленок", "Зарница", организация выезда команд победителей на республиканские этапы спортивно-патриотических игр "Орленок", "Зарница"</t>
  </si>
  <si>
    <t>Повышение защищенности населения и территории муниципального района "Усть-Цилемский" от чрезвычайных ситуаций, пожаров; создание системы оповещения</t>
  </si>
  <si>
    <t>09 2 14 00000</t>
  </si>
  <si>
    <t>Поддержка научной, творческой, досуговой деятельности молодежи, поддержка талантливых молодых людей</t>
  </si>
  <si>
    <t>10 0 16 00000</t>
  </si>
  <si>
    <t>Организация, проведение и поддержка мероприятий, проектов по гражданскому, патриотическому, духовному воспитанию молодежи</t>
  </si>
  <si>
    <t>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</t>
  </si>
  <si>
    <t>Осуществление государственного полномочия по организации проведения мероприятий по отлову и содержанию безнадзорных животных</t>
  </si>
  <si>
    <t>Осуществление переданных полномочий по содействию в развитии сельскохозяйственного производства, созданию условий для развития малого и среднего предпринимательства</t>
  </si>
  <si>
    <t>99 0 00 84170</t>
  </si>
  <si>
    <t>Руководитель администрации муниципального района</t>
  </si>
  <si>
    <t>99 0 00 90015</t>
  </si>
  <si>
    <t>Подготовка и проведение выборов депутатов муниципального района "Усть-Цилемский"</t>
  </si>
  <si>
    <t>99 0 00 90410</t>
  </si>
  <si>
    <t>Условно утверждаемые (утверждённые) расходы</t>
  </si>
  <si>
    <t>99 0 00 99990</t>
  </si>
  <si>
    <t>Сумма (рублей)</t>
  </si>
  <si>
    <t>Осуществление полномочий по составлению проекта бюджета сельского поселения, администрирование поступлений «Невыясненные поступления, зачисляемые в бюджеты поселений», осуществление контроля над исполнением бюджета сельского поселения, в том числе проведение ревизий и проверок финансово-хозяйственной деятельности администрации сельского поселения</t>
  </si>
  <si>
    <t>Реализация народных проектов в сфере физической культуры и спорта, прошедших отбор в рамках проекта "Народный бюджет"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</si>
  <si>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</si>
  <si>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99 0 00 51200</t>
  </si>
  <si>
    <t>Освещение деятельности органов местного самоуправления в средствах массовой информации, печатных изданиях, в информационно-телекоммуникационной сети "Интернет"</t>
  </si>
  <si>
    <t>99 0 00 97000</t>
  </si>
  <si>
    <t>НЕ УКАЗАНО</t>
  </si>
  <si>
    <t>000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</si>
  <si>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</si>
  <si>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от 17 декабря 2018 № 250/25</t>
  </si>
  <si>
    <t>Оказание муниципальных услуг (выполнение работ) прочими учреждениями</t>
  </si>
  <si>
    <t>Строительство (реконструкцию) объектов инженерной инфраструктуры в сельской местности</t>
  </si>
  <si>
    <t>Проектирование и строительство объектов складирования и утилизации ТБО</t>
  </si>
  <si>
    <t>Обеспечение правоустанавливающими документами автомобильных дорог общего пользования местного значения, находящихся в муниципальной собственности</t>
  </si>
  <si>
    <t>Обновление МТБ для формирования у обучающихся современных технологических и гуманитарных навыков в рамках регионального проекта «Современная школа»</t>
  </si>
  <si>
    <t>Укрепление материально-технической базы муниципальных учреждений сферы культуры</t>
  </si>
  <si>
    <t>Государственная поддержка муниципальных учреждений культуры</t>
  </si>
  <si>
    <t>Комплектование книжных фондов муниципальных библиотек</t>
  </si>
  <si>
    <t>Создание модельной библиотеки на базе Детской библиотеки имени А.К. Журавлёва - филиала МБУ «Централизованная библиотечная система»</t>
  </si>
  <si>
    <t>Повышение квалификации и профессиональной компетентности специалистов муниципальных учреждений сферы культуры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</si>
  <si>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</si>
  <si>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Обеспечение функционирования учреждений</t>
  </si>
  <si>
    <t>Подключение муниципальных общедоступных библиотек и государственных центральных библиотек в субъектах Российской Федерации (далее - библиотеки) к информационно-телекоммуникационной сети "Интернет" и развитие библиотечного дела с учетом задачи расширения информационных технологий и оцифровки (далее соответственно - сеть "Интернет", подключение библиотек к сети "Интернет")</t>
  </si>
  <si>
    <t>Расходы муниципальных образований, не относящихся к монопрофильным муниципальным образованиям, на финансовое обеспечение реализации муниципальных программ (подпрограмм) развития малого и среднего предпринимательства</t>
  </si>
  <si>
    <t>Реализация мероприятий государственной программы Республики Коми "Развитие сельского хозяйства и регулирование рынков сельскохозяйственной продукции, сырья и продовольствия, развитие рыбохозяйственного комплекса в Республике Коми"</t>
  </si>
  <si>
    <t>Реализация проектов комплексного обустройства площадок под жилую застройку в сельской местности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</si>
  <si>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</si>
  <si>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Мероприятия по обеспечению пожарной безопасности и антитеррористической защищенности муниципальных учреждений сферы культуры</t>
  </si>
  <si>
    <t>Текущий ремонт зданий и сооружений муниципальных учреждений отрасли физическая культура и спорт, приведение зданий и сооружений в соответствие с требованиями пожарной безопасности, а также обеспечение санитарно-технического состояния зданий требованиям и нормам СанПиН, энергосбережение</t>
  </si>
  <si>
    <t>Обеспечение функций учреждений дополнительного образования физкультурно-спортивной направленности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</si>
  <si>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</si>
  <si>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01 1 I4 S2190</t>
  </si>
  <si>
    <t>01 1 I4 00000</t>
  </si>
  <si>
    <t>01 1 21 73060</t>
  </si>
  <si>
    <t>02 3 14 00000</t>
  </si>
  <si>
    <t>02 1 11 L5670</t>
  </si>
  <si>
    <t>02 1 11 S2710</t>
  </si>
  <si>
    <t>02 1 11 S2730</t>
  </si>
  <si>
    <t>05 0 23 00000</t>
  </si>
  <si>
    <t>05 0 22 00000</t>
  </si>
  <si>
    <t>04 0 31 00000</t>
  </si>
  <si>
    <t>04 0 33 00000</t>
  </si>
  <si>
    <t>04 0 33 L5190</t>
  </si>
  <si>
    <t>04 0 23 00000</t>
  </si>
  <si>
    <t>04 0 23 L5190</t>
  </si>
  <si>
    <t>04 0 18 00000</t>
  </si>
  <si>
    <t>04 0 15 L5190</t>
  </si>
  <si>
    <t>04 0 13 L5190</t>
  </si>
  <si>
    <t>04 0 13 L4670</t>
  </si>
  <si>
    <t>04 0 12 S2150</t>
  </si>
  <si>
    <t>03 0 24 00000</t>
  </si>
  <si>
    <t>99 0 00 73050</t>
  </si>
  <si>
    <t>02 2 11 00000</t>
  </si>
  <si>
    <t>02 2 12 73120</t>
  </si>
  <si>
    <t>Мероприятия по энергосбережению и повышению энергетической эффективности</t>
  </si>
  <si>
    <t>Оплата муниципальными учреждениями расходов по коммунальным услугам</t>
  </si>
  <si>
    <t>05 0 24 00000</t>
  </si>
  <si>
    <t>05 0 24 S2850</t>
  </si>
  <si>
    <t>04 0 34 00000</t>
  </si>
  <si>
    <t>04 0 34 S2850</t>
  </si>
  <si>
    <t>03 0 25 00000</t>
  </si>
  <si>
    <t>03 0 25 S2850</t>
  </si>
  <si>
    <t>Организационная поддержка малого и среднего предпринимательства</t>
  </si>
  <si>
    <t>01 1 11 00000</t>
  </si>
  <si>
    <t>Создание системы по раздельному накоплению отходов</t>
  </si>
  <si>
    <t>02 2 14 00000</t>
  </si>
  <si>
    <t>02 2 14 S2860</t>
  </si>
  <si>
    <t>Подпрограмма "Повышение безопасности дорожного движения в муниципальном районе "Усть-Цилемский"</t>
  </si>
  <si>
    <t>02 5 00 00000</t>
  </si>
  <si>
    <t>Приобретение световозвращающих элементов для распространения среди учащихся образовательных организаций</t>
  </si>
  <si>
    <t>02 5 13 00000</t>
  </si>
  <si>
    <t>Проведение детских конкурсов по безопасности дорожного движения</t>
  </si>
  <si>
    <t>02 5 15 00000</t>
  </si>
  <si>
    <t>Нанесение горизонтальной дорожной разметки</t>
  </si>
  <si>
    <t>02 5 23 00000</t>
  </si>
  <si>
    <t>03 0 E2 50970</t>
  </si>
  <si>
    <t>03 0 Е1 51690</t>
  </si>
  <si>
    <t>Обеспечение антитеррористической защищенности</t>
  </si>
  <si>
    <t>03 0 26 00000</t>
  </si>
  <si>
    <t>Мероприятия по обеспечению антитеррористической защищенности образовательных организаций</t>
  </si>
  <si>
    <t>03 0 26 S2010</t>
  </si>
  <si>
    <t>Подпрограмма "Электронный муниципалитет"</t>
  </si>
  <si>
    <t>07 5 00 00000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</si>
  <si>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</si>
  <si>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07 5 14 00000</t>
  </si>
  <si>
    <t>07 5 14 S2840</t>
  </si>
  <si>
    <t>Поддержка научной, творческой, досуговой деятельности молодёжи, поддержка талантливых молодых людей</t>
  </si>
  <si>
    <t>10 0 31 00000</t>
  </si>
  <si>
    <t>Реализация решения Совета муниципального образования муниципального района "Усть-Цилемский" от 28.06.2018 г. № 228/22 "О наградах и поощрения муниципального района "Усть-Цилемский"</t>
  </si>
  <si>
    <t>Осуществление переданных полномочий по созданию по признанию помещения жилым помещением, жилого помещения непригодным для проживания, многоквартирного дома аварийным и подлежащим сносу или реконструкции</t>
  </si>
  <si>
    <t>99 0 00 84180</t>
  </si>
  <si>
    <t>от 18 июня 2019 № 282/30</t>
  </si>
  <si>
    <t>02 2 12 S2850</t>
  </si>
  <si>
    <t>02 3 11 S2850</t>
  </si>
  <si>
    <t>Укрепление материально-технической базы и создание безопасных условий в организациях в сфере образования</t>
  </si>
  <si>
    <t>03 0 22 S2010</t>
  </si>
  <si>
    <t>04 0 13 S2150</t>
  </si>
  <si>
    <t>04 0 31 S2690</t>
  </si>
  <si>
    <t>Осуществление переданных полномочий по участию в предупреждении и ликвидации последствий чрезвычайных ситуаций в границах поселения за исключением осуществления сбора информации в области защиты населения и территорий от чрезвычайных ситуаций и обмена такой информацией, обеспечения, в том числе с использованием комплексной системы экстренного оповещения населения об угрозе возникновения или о возникновении чрезвычайных ситуаций, своевременного оповещения населения об угрозе возникновения или о возникновении чрезвычайных ситуаций</t>
  </si>
  <si>
    <t>09 2 14 84190</t>
  </si>
  <si>
    <t>Резерв средств на 2019 год для увеличения расходов на оплату труда</t>
  </si>
  <si>
    <t>99 0 00 99950</t>
  </si>
  <si>
    <t>99 0 00 S2850</t>
  </si>
  <si>
    <t>от 30 октября 2019 Г. № 291/31</t>
  </si>
  <si>
    <t>от 17 декабря 2018 г. № 250/25</t>
  </si>
  <si>
    <t>Расходы на реализацию решения Совета муниципального района "Усть-Цилемский" "Об установлении муниципальных гарантий специалистам муниципальных учреждений муниципального образования муниципального района "Усть-Цилемский"</t>
  </si>
  <si>
    <t>Мероприятия в рамках соглашения между ООО "ЛУКОЙЛ-Коми" и администрацией  муниципального района "Усть-Цилемский"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</si>
</sst>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0_ ;[Red]\-#,##0.00\ "/>
  </numFmts>
  <fonts count="12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name val="Times New Roman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</font>
    <font>
      <b/>
      <sz val="12"/>
      <color indexed="0"/>
      <name val="Times New Roman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2" borderId="1"/>
  </cellStyleXfs>
  <cellXfs count="41">
    <xf numFmtId="0" fontId="0" fillId="0" borderId="0" xfId="0"/>
    <xf numFmtId="0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5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49" fontId="6" fillId="2" borderId="2" xfId="0" applyNumberFormat="1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49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9"/>
  <sheetViews>
    <sheetView tabSelected="1" topLeftCell="A427" workbookViewId="0">
      <selection activeCell="A430" sqref="A430"/>
    </sheetView>
  </sheetViews>
  <sheetFormatPr defaultRowHeight="15" x14ac:dyDescent="0.25"/>
  <cols>
    <col min="1" max="1" width="89.42578125" customWidth="1"/>
    <col min="2" max="2" width="19.5703125" style="25" customWidth="1"/>
    <col min="3" max="3" width="7" customWidth="1"/>
    <col min="4" max="6" width="17" customWidth="1"/>
  </cols>
  <sheetData>
    <row r="1" spans="1:6" ht="18.75" x14ac:dyDescent="0.25">
      <c r="A1" s="2"/>
      <c r="B1" s="21"/>
      <c r="C1" s="2"/>
      <c r="D1" s="3"/>
      <c r="E1" s="3"/>
      <c r="F1" s="9" t="s">
        <v>258</v>
      </c>
    </row>
    <row r="2" spans="1:6" ht="18.75" x14ac:dyDescent="0.25">
      <c r="A2" s="2"/>
      <c r="B2" s="21"/>
      <c r="C2" s="2"/>
      <c r="D2" s="4"/>
      <c r="E2" s="4"/>
      <c r="F2" s="10" t="s">
        <v>77</v>
      </c>
    </row>
    <row r="3" spans="1:6" ht="18.75" x14ac:dyDescent="0.25">
      <c r="A3" s="2"/>
      <c r="B3" s="21"/>
      <c r="C3" s="2"/>
      <c r="D3" s="4"/>
      <c r="E3" s="4"/>
      <c r="F3" s="10" t="s">
        <v>441</v>
      </c>
    </row>
    <row r="4" spans="1:6" ht="18.75" x14ac:dyDescent="0.25">
      <c r="A4" s="2"/>
      <c r="B4" s="21"/>
      <c r="C4" s="2"/>
      <c r="D4" s="4"/>
      <c r="E4" s="4"/>
      <c r="F4" s="10"/>
    </row>
    <row r="5" spans="1:6" ht="18.75" x14ac:dyDescent="0.25">
      <c r="A5" s="2"/>
      <c r="B5" s="21"/>
      <c r="C5" s="2"/>
      <c r="D5" s="2"/>
      <c r="E5" s="2"/>
      <c r="F5" s="2"/>
    </row>
    <row r="6" spans="1:6" ht="18.75" x14ac:dyDescent="0.25">
      <c r="A6" s="2"/>
      <c r="B6" s="21"/>
      <c r="C6" s="2"/>
      <c r="D6" s="3"/>
      <c r="E6" s="3"/>
      <c r="F6" s="9" t="s">
        <v>258</v>
      </c>
    </row>
    <row r="7" spans="1:6" ht="18.75" x14ac:dyDescent="0.25">
      <c r="A7" s="2"/>
      <c r="B7" s="21"/>
      <c r="C7" s="2"/>
      <c r="D7" s="4"/>
      <c r="E7" s="4"/>
      <c r="F7" s="10" t="s">
        <v>77</v>
      </c>
    </row>
    <row r="8" spans="1:6" ht="18.75" x14ac:dyDescent="0.25">
      <c r="A8" s="2"/>
      <c r="B8" s="21"/>
      <c r="C8" s="2"/>
      <c r="D8" s="4"/>
      <c r="E8" s="4"/>
      <c r="F8" s="10" t="s">
        <v>442</v>
      </c>
    </row>
    <row r="9" spans="1:6" ht="18.75" x14ac:dyDescent="0.25">
      <c r="A9" s="2"/>
      <c r="B9" s="21"/>
      <c r="C9" s="2"/>
      <c r="D9" s="4"/>
      <c r="E9" s="4"/>
      <c r="F9" s="10"/>
    </row>
    <row r="10" spans="1:6" ht="18.75" x14ac:dyDescent="0.25">
      <c r="A10" s="2"/>
      <c r="B10" s="21"/>
      <c r="C10" s="2"/>
      <c r="D10" s="2"/>
      <c r="E10" s="2"/>
      <c r="F10" s="2"/>
    </row>
    <row r="11" spans="1:6" x14ac:dyDescent="0.25">
      <c r="A11" s="37" t="s">
        <v>260</v>
      </c>
      <c r="B11" s="37"/>
      <c r="C11" s="37"/>
      <c r="D11" s="37"/>
      <c r="E11" s="37"/>
      <c r="F11" s="37"/>
    </row>
    <row r="12" spans="1:6" x14ac:dyDescent="0.25">
      <c r="A12" s="37"/>
      <c r="B12" s="37"/>
      <c r="C12" s="37"/>
      <c r="D12" s="37"/>
      <c r="E12" s="37"/>
      <c r="F12" s="37"/>
    </row>
    <row r="13" spans="1:6" x14ac:dyDescent="0.25">
      <c r="A13" s="37"/>
      <c r="B13" s="37"/>
      <c r="C13" s="37"/>
      <c r="D13" s="37"/>
      <c r="E13" s="37"/>
      <c r="F13" s="37"/>
    </row>
    <row r="14" spans="1:6" x14ac:dyDescent="0.25">
      <c r="A14" s="37"/>
      <c r="B14" s="37"/>
      <c r="C14" s="37"/>
      <c r="D14" s="37"/>
      <c r="E14" s="37"/>
      <c r="F14" s="37"/>
    </row>
    <row r="15" spans="1:6" x14ac:dyDescent="0.25">
      <c r="A15" s="37"/>
      <c r="B15" s="37"/>
      <c r="C15" s="37"/>
      <c r="D15" s="37"/>
      <c r="E15" s="37"/>
      <c r="F15" s="37"/>
    </row>
    <row r="16" spans="1:6" ht="18.75" x14ac:dyDescent="0.25">
      <c r="A16" s="35"/>
      <c r="B16" s="22"/>
      <c r="C16" s="35"/>
      <c r="D16" s="35"/>
      <c r="E16" s="35"/>
      <c r="F16" s="35"/>
    </row>
    <row r="17" spans="1:6" ht="18.75" x14ac:dyDescent="0.25">
      <c r="A17" s="1"/>
      <c r="B17" s="23"/>
      <c r="C17" s="1"/>
      <c r="D17" s="5"/>
      <c r="E17" s="5"/>
      <c r="F17" s="5"/>
    </row>
    <row r="18" spans="1:6" ht="15.75" x14ac:dyDescent="0.25">
      <c r="A18" s="38" t="s">
        <v>4</v>
      </c>
      <c r="B18" s="39" t="s">
        <v>2</v>
      </c>
      <c r="C18" s="38" t="s">
        <v>3</v>
      </c>
      <c r="D18" s="40" t="s">
        <v>337</v>
      </c>
      <c r="E18" s="40"/>
      <c r="F18" s="40"/>
    </row>
    <row r="19" spans="1:6" ht="15.75" x14ac:dyDescent="0.25">
      <c r="A19" s="38"/>
      <c r="B19" s="39" t="s">
        <v>0</v>
      </c>
      <c r="C19" s="38" t="s">
        <v>1</v>
      </c>
      <c r="D19" s="36" t="s">
        <v>261</v>
      </c>
      <c r="E19" s="36" t="s">
        <v>262</v>
      </c>
      <c r="F19" s="36" t="s">
        <v>263</v>
      </c>
    </row>
    <row r="20" spans="1:6" ht="15.75" x14ac:dyDescent="0.25">
      <c r="A20" s="8">
        <v>1</v>
      </c>
      <c r="B20" s="24">
        <v>2</v>
      </c>
      <c r="C20" s="8">
        <v>3</v>
      </c>
      <c r="D20" s="8">
        <v>4</v>
      </c>
      <c r="E20" s="8">
        <v>5</v>
      </c>
      <c r="F20" s="8">
        <v>6</v>
      </c>
    </row>
    <row r="21" spans="1:6" ht="15.75" x14ac:dyDescent="0.25">
      <c r="A21" s="32" t="s">
        <v>5</v>
      </c>
      <c r="B21" s="33"/>
      <c r="C21" s="33"/>
      <c r="D21" s="34">
        <v>993649707.99000001</v>
      </c>
      <c r="E21" s="34">
        <v>785857762</v>
      </c>
      <c r="F21" s="34">
        <v>798463862</v>
      </c>
    </row>
    <row r="22" spans="1:6" ht="31.5" x14ac:dyDescent="0.25">
      <c r="A22" s="27" t="s">
        <v>6</v>
      </c>
      <c r="B22" s="28" t="s">
        <v>78</v>
      </c>
      <c r="C22" s="28"/>
      <c r="D22" s="29">
        <v>3033500</v>
      </c>
      <c r="E22" s="29">
        <v>2700000</v>
      </c>
      <c r="F22" s="29">
        <v>2700000</v>
      </c>
    </row>
    <row r="23" spans="1:6" ht="31.5" x14ac:dyDescent="0.25">
      <c r="A23" s="27" t="s">
        <v>7</v>
      </c>
      <c r="B23" s="28" t="s">
        <v>79</v>
      </c>
      <c r="C23" s="28"/>
      <c r="D23" s="29">
        <v>2873500</v>
      </c>
      <c r="E23" s="29">
        <v>2540000</v>
      </c>
      <c r="F23" s="29">
        <v>2540000</v>
      </c>
    </row>
    <row r="24" spans="1:6" ht="15.75" x14ac:dyDescent="0.25">
      <c r="A24" s="27" t="s">
        <v>400</v>
      </c>
      <c r="B24" s="28" t="s">
        <v>401</v>
      </c>
      <c r="C24" s="28"/>
      <c r="D24" s="29">
        <v>33500</v>
      </c>
      <c r="E24" s="29"/>
      <c r="F24" s="29"/>
    </row>
    <row r="25" spans="1:6" ht="31.5" x14ac:dyDescent="0.25">
      <c r="A25" s="27" t="s">
        <v>186</v>
      </c>
      <c r="B25" s="28" t="s">
        <v>401</v>
      </c>
      <c r="C25" s="28" t="s">
        <v>16</v>
      </c>
      <c r="D25" s="29">
        <v>33500</v>
      </c>
      <c r="E25" s="29"/>
      <c r="F25" s="29"/>
    </row>
    <row r="26" spans="1:6" ht="15.75" x14ac:dyDescent="0.25">
      <c r="A26" s="27" t="s">
        <v>9</v>
      </c>
      <c r="B26" s="28" t="s">
        <v>80</v>
      </c>
      <c r="C26" s="28"/>
      <c r="D26" s="29">
        <v>840000</v>
      </c>
      <c r="E26" s="29">
        <v>840000</v>
      </c>
      <c r="F26" s="29">
        <v>840000</v>
      </c>
    </row>
    <row r="27" spans="1:6" ht="15.75" x14ac:dyDescent="0.25">
      <c r="A27" s="27" t="s">
        <v>185</v>
      </c>
      <c r="B27" s="28" t="s">
        <v>80</v>
      </c>
      <c r="C27" s="28" t="s">
        <v>10</v>
      </c>
      <c r="D27" s="29">
        <v>840000</v>
      </c>
      <c r="E27" s="29">
        <v>840000</v>
      </c>
      <c r="F27" s="29">
        <v>840000</v>
      </c>
    </row>
    <row r="28" spans="1:6" ht="31.5" x14ac:dyDescent="0.25">
      <c r="A28" s="27" t="s">
        <v>346</v>
      </c>
      <c r="B28" s="28" t="s">
        <v>371</v>
      </c>
      <c r="C28" s="28"/>
      <c r="D28" s="29">
        <v>2000000</v>
      </c>
      <c r="E28" s="29">
        <v>1700000</v>
      </c>
      <c r="F28" s="29">
        <v>1700000</v>
      </c>
    </row>
    <row r="29" spans="1:6" ht="15.75" x14ac:dyDescent="0.25">
      <c r="A29" s="27" t="s">
        <v>185</v>
      </c>
      <c r="B29" s="28" t="s">
        <v>371</v>
      </c>
      <c r="C29" s="28" t="s">
        <v>10</v>
      </c>
      <c r="D29" s="29">
        <v>2000000</v>
      </c>
      <c r="E29" s="29">
        <v>1700000</v>
      </c>
      <c r="F29" s="29">
        <v>1700000</v>
      </c>
    </row>
    <row r="30" spans="1:6" ht="31.5" x14ac:dyDescent="0.25">
      <c r="A30" s="27" t="s">
        <v>264</v>
      </c>
      <c r="B30" s="28" t="s">
        <v>81</v>
      </c>
      <c r="C30" s="28"/>
      <c r="D30" s="29">
        <v>160000</v>
      </c>
      <c r="E30" s="29">
        <v>160000</v>
      </c>
      <c r="F30" s="29">
        <v>160000</v>
      </c>
    </row>
    <row r="31" spans="1:6" ht="15.75" x14ac:dyDescent="0.25">
      <c r="A31" s="27" t="s">
        <v>11</v>
      </c>
      <c r="B31" s="28" t="s">
        <v>82</v>
      </c>
      <c r="C31" s="28"/>
      <c r="D31" s="29">
        <v>100000</v>
      </c>
      <c r="E31" s="29">
        <v>100000</v>
      </c>
      <c r="F31" s="29">
        <v>100000</v>
      </c>
    </row>
    <row r="32" spans="1:6" ht="15.75" x14ac:dyDescent="0.25">
      <c r="A32" s="27" t="s">
        <v>180</v>
      </c>
      <c r="B32" s="28" t="s">
        <v>82</v>
      </c>
      <c r="C32" s="28" t="s">
        <v>12</v>
      </c>
      <c r="D32" s="29">
        <v>100000</v>
      </c>
      <c r="E32" s="29">
        <v>100000</v>
      </c>
      <c r="F32" s="29">
        <v>100000</v>
      </c>
    </row>
    <row r="33" spans="1:6" ht="15.75" x14ac:dyDescent="0.25">
      <c r="A33" s="27" t="s">
        <v>189</v>
      </c>
      <c r="B33" s="28" t="s">
        <v>190</v>
      </c>
      <c r="C33" s="28"/>
      <c r="D33" s="29">
        <v>60000</v>
      </c>
      <c r="E33" s="29">
        <v>60000</v>
      </c>
      <c r="F33" s="29">
        <v>60000</v>
      </c>
    </row>
    <row r="34" spans="1:6" ht="31.5" x14ac:dyDescent="0.25">
      <c r="A34" s="27" t="s">
        <v>186</v>
      </c>
      <c r="B34" s="28" t="s">
        <v>190</v>
      </c>
      <c r="C34" s="28" t="s">
        <v>16</v>
      </c>
      <c r="D34" s="29">
        <v>60000</v>
      </c>
      <c r="E34" s="29">
        <v>60000</v>
      </c>
      <c r="F34" s="29">
        <v>60000</v>
      </c>
    </row>
    <row r="35" spans="1:6" ht="31.5" x14ac:dyDescent="0.25">
      <c r="A35" s="27" t="s">
        <v>13</v>
      </c>
      <c r="B35" s="28" t="s">
        <v>83</v>
      </c>
      <c r="C35" s="28"/>
      <c r="D35" s="29">
        <v>132315210.03</v>
      </c>
      <c r="E35" s="29">
        <v>68638914</v>
      </c>
      <c r="F35" s="29">
        <v>81404114</v>
      </c>
    </row>
    <row r="36" spans="1:6" ht="31.5" x14ac:dyDescent="0.25">
      <c r="A36" s="27" t="s">
        <v>14</v>
      </c>
      <c r="B36" s="28" t="s">
        <v>84</v>
      </c>
      <c r="C36" s="28"/>
      <c r="D36" s="29">
        <v>63127461.670000002</v>
      </c>
      <c r="E36" s="29">
        <v>18567700</v>
      </c>
      <c r="F36" s="29">
        <v>31332900</v>
      </c>
    </row>
    <row r="37" spans="1:6" ht="15.75" x14ac:dyDescent="0.25">
      <c r="A37" s="27" t="s">
        <v>15</v>
      </c>
      <c r="B37" s="28" t="s">
        <v>85</v>
      </c>
      <c r="C37" s="28"/>
      <c r="D37" s="29">
        <v>45362691.670000002</v>
      </c>
      <c r="E37" s="29">
        <v>2500000</v>
      </c>
      <c r="F37" s="29">
        <v>14365200</v>
      </c>
    </row>
    <row r="38" spans="1:6" ht="31.5" x14ac:dyDescent="0.25">
      <c r="A38" s="27" t="s">
        <v>186</v>
      </c>
      <c r="B38" s="28" t="s">
        <v>85</v>
      </c>
      <c r="C38" s="28" t="s">
        <v>16</v>
      </c>
      <c r="D38" s="29">
        <v>527991.67000000004</v>
      </c>
      <c r="E38" s="29">
        <v>2500000</v>
      </c>
      <c r="F38" s="29">
        <v>718300</v>
      </c>
    </row>
    <row r="39" spans="1:6" ht="47.25" x14ac:dyDescent="0.25">
      <c r="A39" s="27" t="s">
        <v>362</v>
      </c>
      <c r="B39" s="28" t="s">
        <v>373</v>
      </c>
      <c r="C39" s="28"/>
      <c r="D39" s="29"/>
      <c r="E39" s="29"/>
      <c r="F39" s="29">
        <v>7315000</v>
      </c>
    </row>
    <row r="40" spans="1:6" ht="15.75" x14ac:dyDescent="0.25">
      <c r="A40" s="27" t="s">
        <v>181</v>
      </c>
      <c r="B40" s="28" t="s">
        <v>373</v>
      </c>
      <c r="C40" s="28" t="s">
        <v>17</v>
      </c>
      <c r="D40" s="29"/>
      <c r="E40" s="29"/>
      <c r="F40" s="29">
        <v>7315000</v>
      </c>
    </row>
    <row r="41" spans="1:6" ht="31.5" x14ac:dyDescent="0.25">
      <c r="A41" s="27" t="s">
        <v>349</v>
      </c>
      <c r="B41" s="28" t="s">
        <v>374</v>
      </c>
      <c r="C41" s="28"/>
      <c r="D41" s="29">
        <v>9761600</v>
      </c>
      <c r="E41" s="29"/>
      <c r="F41" s="29">
        <v>6331900</v>
      </c>
    </row>
    <row r="42" spans="1:6" ht="31.5" x14ac:dyDescent="0.25">
      <c r="A42" s="27" t="s">
        <v>186</v>
      </c>
      <c r="B42" s="28" t="s">
        <v>374</v>
      </c>
      <c r="C42" s="28" t="s">
        <v>16</v>
      </c>
      <c r="D42" s="29">
        <v>100000</v>
      </c>
      <c r="E42" s="29"/>
      <c r="F42" s="29"/>
    </row>
    <row r="43" spans="1:6" ht="15.75" x14ac:dyDescent="0.25">
      <c r="A43" s="27" t="s">
        <v>181</v>
      </c>
      <c r="B43" s="28" t="s">
        <v>374</v>
      </c>
      <c r="C43" s="28" t="s">
        <v>17</v>
      </c>
      <c r="D43" s="29">
        <v>9661600</v>
      </c>
      <c r="E43" s="29"/>
      <c r="F43" s="29">
        <v>6331900</v>
      </c>
    </row>
    <row r="44" spans="1:6" ht="31.5" x14ac:dyDescent="0.25">
      <c r="A44" s="27" t="s">
        <v>363</v>
      </c>
      <c r="B44" s="28" t="s">
        <v>375</v>
      </c>
      <c r="C44" s="28"/>
      <c r="D44" s="29">
        <v>35073100</v>
      </c>
      <c r="E44" s="29"/>
      <c r="F44" s="29"/>
    </row>
    <row r="45" spans="1:6" ht="31.5" x14ac:dyDescent="0.25">
      <c r="A45" s="27" t="s">
        <v>186</v>
      </c>
      <c r="B45" s="28" t="s">
        <v>375</v>
      </c>
      <c r="C45" s="28" t="s">
        <v>16</v>
      </c>
      <c r="D45" s="29">
        <v>44656.07</v>
      </c>
      <c r="E45" s="29"/>
      <c r="F45" s="29"/>
    </row>
    <row r="46" spans="1:6" ht="15.75" x14ac:dyDescent="0.25">
      <c r="A46" s="27" t="s">
        <v>181</v>
      </c>
      <c r="B46" s="28" t="s">
        <v>375</v>
      </c>
      <c r="C46" s="28" t="s">
        <v>17</v>
      </c>
      <c r="D46" s="29">
        <v>35028443.93</v>
      </c>
      <c r="E46" s="29"/>
      <c r="F46" s="29"/>
    </row>
    <row r="47" spans="1:6" ht="15.75" x14ac:dyDescent="0.25">
      <c r="A47" s="27" t="s">
        <v>265</v>
      </c>
      <c r="B47" s="28" t="s">
        <v>86</v>
      </c>
      <c r="C47" s="28"/>
      <c r="D47" s="29">
        <v>4644300</v>
      </c>
      <c r="E47" s="29">
        <v>4117700</v>
      </c>
      <c r="F47" s="29">
        <v>4117700</v>
      </c>
    </row>
    <row r="48" spans="1:6" ht="31.5" x14ac:dyDescent="0.25">
      <c r="A48" s="27" t="s">
        <v>183</v>
      </c>
      <c r="B48" s="28" t="s">
        <v>86</v>
      </c>
      <c r="C48" s="28" t="s">
        <v>8</v>
      </c>
      <c r="D48" s="29">
        <v>4644300</v>
      </c>
      <c r="E48" s="29">
        <v>4117700</v>
      </c>
      <c r="F48" s="29">
        <v>4117700</v>
      </c>
    </row>
    <row r="49" spans="1:6" ht="15.75" x14ac:dyDescent="0.25">
      <c r="A49" s="27" t="s">
        <v>18</v>
      </c>
      <c r="B49" s="28" t="s">
        <v>87</v>
      </c>
      <c r="C49" s="28"/>
      <c r="D49" s="29">
        <v>10092470</v>
      </c>
      <c r="E49" s="29">
        <v>10500000</v>
      </c>
      <c r="F49" s="29">
        <v>10500000</v>
      </c>
    </row>
    <row r="50" spans="1:6" ht="31.5" x14ac:dyDescent="0.25">
      <c r="A50" s="27" t="s">
        <v>183</v>
      </c>
      <c r="B50" s="28" t="s">
        <v>87</v>
      </c>
      <c r="C50" s="28" t="s">
        <v>8</v>
      </c>
      <c r="D50" s="29">
        <v>10092470</v>
      </c>
      <c r="E50" s="29">
        <v>10500000</v>
      </c>
      <c r="F50" s="29">
        <v>10500000</v>
      </c>
    </row>
    <row r="51" spans="1:6" ht="15.75" x14ac:dyDescent="0.25">
      <c r="A51" s="27" t="s">
        <v>191</v>
      </c>
      <c r="B51" s="28" t="s">
        <v>192</v>
      </c>
      <c r="C51" s="28"/>
      <c r="D51" s="29">
        <v>3028000</v>
      </c>
      <c r="E51" s="29">
        <v>1450000</v>
      </c>
      <c r="F51" s="29">
        <v>2350000</v>
      </c>
    </row>
    <row r="52" spans="1:6" ht="15.75" x14ac:dyDescent="0.25">
      <c r="A52" s="27" t="s">
        <v>212</v>
      </c>
      <c r="B52" s="28" t="s">
        <v>213</v>
      </c>
      <c r="C52" s="28"/>
      <c r="D52" s="29">
        <v>3028000</v>
      </c>
      <c r="E52" s="29">
        <v>1450000</v>
      </c>
      <c r="F52" s="29">
        <v>2350000</v>
      </c>
    </row>
    <row r="53" spans="1:6" ht="47.25" x14ac:dyDescent="0.25">
      <c r="A53" s="27" t="s">
        <v>179</v>
      </c>
      <c r="B53" s="28" t="s">
        <v>213</v>
      </c>
      <c r="C53" s="28" t="s">
        <v>31</v>
      </c>
      <c r="D53" s="29">
        <v>2878000</v>
      </c>
      <c r="E53" s="29">
        <v>1300000</v>
      </c>
      <c r="F53" s="29">
        <v>2200000</v>
      </c>
    </row>
    <row r="54" spans="1:6" ht="31.5" x14ac:dyDescent="0.25">
      <c r="A54" s="27" t="s">
        <v>186</v>
      </c>
      <c r="B54" s="28" t="s">
        <v>213</v>
      </c>
      <c r="C54" s="28" t="s">
        <v>16</v>
      </c>
      <c r="D54" s="29">
        <v>150000</v>
      </c>
      <c r="E54" s="29">
        <v>150000</v>
      </c>
      <c r="F54" s="29">
        <v>150000</v>
      </c>
    </row>
    <row r="55" spans="1:6" ht="31.5" x14ac:dyDescent="0.25">
      <c r="A55" s="27" t="s">
        <v>214</v>
      </c>
      <c r="B55" s="28" t="s">
        <v>193</v>
      </c>
      <c r="C55" s="28"/>
      <c r="D55" s="29">
        <v>9272744.5099999998</v>
      </c>
      <c r="E55" s="29">
        <v>6326614</v>
      </c>
      <c r="F55" s="29">
        <v>6326614</v>
      </c>
    </row>
    <row r="56" spans="1:6" ht="15.75" x14ac:dyDescent="0.25">
      <c r="A56" s="27" t="s">
        <v>350</v>
      </c>
      <c r="B56" s="28" t="s">
        <v>390</v>
      </c>
      <c r="C56" s="28"/>
      <c r="D56" s="29">
        <v>200000</v>
      </c>
      <c r="E56" s="29"/>
      <c r="F56" s="29"/>
    </row>
    <row r="57" spans="1:6" ht="31.5" x14ac:dyDescent="0.25">
      <c r="A57" s="27" t="s">
        <v>186</v>
      </c>
      <c r="B57" s="28" t="s">
        <v>390</v>
      </c>
      <c r="C57" s="28" t="s">
        <v>16</v>
      </c>
      <c r="D57" s="29">
        <v>200000</v>
      </c>
      <c r="E57" s="29"/>
      <c r="F57" s="29"/>
    </row>
    <row r="58" spans="1:6" ht="15.75" x14ac:dyDescent="0.25">
      <c r="A58" s="27" t="s">
        <v>194</v>
      </c>
      <c r="B58" s="28" t="s">
        <v>195</v>
      </c>
      <c r="C58" s="28"/>
      <c r="D58" s="29">
        <v>8072744.5099999998</v>
      </c>
      <c r="E58" s="29">
        <v>6326614</v>
      </c>
      <c r="F58" s="29">
        <v>6326614</v>
      </c>
    </row>
    <row r="59" spans="1:6" ht="31.5" x14ac:dyDescent="0.25">
      <c r="A59" s="27" t="s">
        <v>186</v>
      </c>
      <c r="B59" s="28" t="s">
        <v>195</v>
      </c>
      <c r="C59" s="28" t="s">
        <v>16</v>
      </c>
      <c r="D59" s="29">
        <v>100000</v>
      </c>
      <c r="E59" s="29"/>
      <c r="F59" s="29"/>
    </row>
    <row r="60" spans="1:6" ht="31.5" x14ac:dyDescent="0.25">
      <c r="A60" s="27" t="s">
        <v>328</v>
      </c>
      <c r="B60" s="28" t="s">
        <v>391</v>
      </c>
      <c r="C60" s="28"/>
      <c r="D60" s="29">
        <v>329146</v>
      </c>
      <c r="E60" s="29">
        <v>326614</v>
      </c>
      <c r="F60" s="29">
        <v>326614</v>
      </c>
    </row>
    <row r="61" spans="1:6" ht="31.5" x14ac:dyDescent="0.25">
      <c r="A61" s="27" t="s">
        <v>186</v>
      </c>
      <c r="B61" s="28" t="s">
        <v>391</v>
      </c>
      <c r="C61" s="28" t="s">
        <v>16</v>
      </c>
      <c r="D61" s="29">
        <v>329146</v>
      </c>
      <c r="E61" s="29">
        <v>326614</v>
      </c>
      <c r="F61" s="29">
        <v>326614</v>
      </c>
    </row>
    <row r="62" spans="1:6" ht="15.75" x14ac:dyDescent="0.25">
      <c r="A62" s="27" t="s">
        <v>212</v>
      </c>
      <c r="B62" s="28" t="s">
        <v>215</v>
      </c>
      <c r="C62" s="28"/>
      <c r="D62" s="29">
        <v>6997498.5099999998</v>
      </c>
      <c r="E62" s="29">
        <v>6000000</v>
      </c>
      <c r="F62" s="29">
        <v>6000000</v>
      </c>
    </row>
    <row r="63" spans="1:6" ht="47.25" x14ac:dyDescent="0.25">
      <c r="A63" s="27" t="s">
        <v>179</v>
      </c>
      <c r="B63" s="28" t="s">
        <v>215</v>
      </c>
      <c r="C63" s="28" t="s">
        <v>31</v>
      </c>
      <c r="D63" s="29">
        <v>5676456</v>
      </c>
      <c r="E63" s="29">
        <v>4834726</v>
      </c>
      <c r="F63" s="29">
        <v>4834726</v>
      </c>
    </row>
    <row r="64" spans="1:6" ht="31.5" x14ac:dyDescent="0.25">
      <c r="A64" s="27" t="s">
        <v>186</v>
      </c>
      <c r="B64" s="28" t="s">
        <v>215</v>
      </c>
      <c r="C64" s="28" t="s">
        <v>16</v>
      </c>
      <c r="D64" s="29">
        <v>1318042.51</v>
      </c>
      <c r="E64" s="29">
        <v>1162274</v>
      </c>
      <c r="F64" s="29">
        <v>1162274</v>
      </c>
    </row>
    <row r="65" spans="1:6" ht="15.75" x14ac:dyDescent="0.25">
      <c r="A65" s="27" t="s">
        <v>185</v>
      </c>
      <c r="B65" s="28" t="s">
        <v>215</v>
      </c>
      <c r="C65" s="28" t="s">
        <v>10</v>
      </c>
      <c r="D65" s="29">
        <v>3000</v>
      </c>
      <c r="E65" s="29">
        <v>3000</v>
      </c>
      <c r="F65" s="29">
        <v>3000</v>
      </c>
    </row>
    <row r="66" spans="1:6" ht="15.75" x14ac:dyDescent="0.25">
      <c r="A66" s="27" t="s">
        <v>393</v>
      </c>
      <c r="B66" s="28" t="s">
        <v>430</v>
      </c>
      <c r="C66" s="28"/>
      <c r="D66" s="29">
        <v>646100</v>
      </c>
      <c r="E66" s="29"/>
      <c r="F66" s="29"/>
    </row>
    <row r="67" spans="1:6" ht="31.5" x14ac:dyDescent="0.25">
      <c r="A67" s="27" t="s">
        <v>186</v>
      </c>
      <c r="B67" s="28" t="s">
        <v>430</v>
      </c>
      <c r="C67" s="28" t="s">
        <v>16</v>
      </c>
      <c r="D67" s="29">
        <v>646100</v>
      </c>
      <c r="E67" s="29"/>
      <c r="F67" s="29"/>
    </row>
    <row r="68" spans="1:6" ht="15.75" x14ac:dyDescent="0.25">
      <c r="A68" s="27" t="s">
        <v>402</v>
      </c>
      <c r="B68" s="28" t="s">
        <v>403</v>
      </c>
      <c r="C68" s="28"/>
      <c r="D68" s="29">
        <v>1000000</v>
      </c>
      <c r="E68" s="29"/>
      <c r="F68" s="29"/>
    </row>
    <row r="69" spans="1:6" ht="15.75" x14ac:dyDescent="0.25">
      <c r="A69" s="27" t="s">
        <v>402</v>
      </c>
      <c r="B69" s="28" t="s">
        <v>404</v>
      </c>
      <c r="C69" s="28"/>
      <c r="D69" s="29">
        <v>1000000</v>
      </c>
      <c r="E69" s="29"/>
      <c r="F69" s="29"/>
    </row>
    <row r="70" spans="1:6" ht="31.5" x14ac:dyDescent="0.25">
      <c r="A70" s="27" t="s">
        <v>186</v>
      </c>
      <c r="B70" s="28" t="s">
        <v>404</v>
      </c>
      <c r="C70" s="28" t="s">
        <v>16</v>
      </c>
      <c r="D70" s="29">
        <v>1000000</v>
      </c>
      <c r="E70" s="29"/>
      <c r="F70" s="29"/>
    </row>
    <row r="71" spans="1:6" ht="31.5" x14ac:dyDescent="0.25">
      <c r="A71" s="27" t="s">
        <v>272</v>
      </c>
      <c r="B71" s="28" t="s">
        <v>88</v>
      </c>
      <c r="C71" s="28"/>
      <c r="D71" s="29">
        <v>58972253.850000001</v>
      </c>
      <c r="E71" s="29">
        <v>43274600</v>
      </c>
      <c r="F71" s="29">
        <v>43274600</v>
      </c>
    </row>
    <row r="72" spans="1:6" ht="47.25" x14ac:dyDescent="0.25">
      <c r="A72" s="27" t="s">
        <v>273</v>
      </c>
      <c r="B72" s="28" t="s">
        <v>89</v>
      </c>
      <c r="C72" s="28"/>
      <c r="D72" s="29">
        <v>40346223.850000001</v>
      </c>
      <c r="E72" s="29">
        <v>38660200</v>
      </c>
      <c r="F72" s="29">
        <v>38660200</v>
      </c>
    </row>
    <row r="73" spans="1:6" ht="31.5" x14ac:dyDescent="0.25">
      <c r="A73" s="27" t="s">
        <v>186</v>
      </c>
      <c r="B73" s="28" t="s">
        <v>89</v>
      </c>
      <c r="C73" s="28" t="s">
        <v>16</v>
      </c>
      <c r="D73" s="29">
        <v>1727223.8</v>
      </c>
      <c r="E73" s="29">
        <v>1080000</v>
      </c>
      <c r="F73" s="29">
        <v>1080000</v>
      </c>
    </row>
    <row r="74" spans="1:6" ht="31.5" x14ac:dyDescent="0.25">
      <c r="A74" s="27" t="s">
        <v>217</v>
      </c>
      <c r="B74" s="28" t="s">
        <v>218</v>
      </c>
      <c r="C74" s="28"/>
      <c r="D74" s="29">
        <v>3483200</v>
      </c>
      <c r="E74" s="29"/>
      <c r="F74" s="29"/>
    </row>
    <row r="75" spans="1:6" ht="15.75" x14ac:dyDescent="0.25">
      <c r="A75" s="27" t="s">
        <v>182</v>
      </c>
      <c r="B75" s="28" t="s">
        <v>218</v>
      </c>
      <c r="C75" s="28" t="s">
        <v>22</v>
      </c>
      <c r="D75" s="29">
        <v>3483200</v>
      </c>
      <c r="E75" s="29"/>
      <c r="F75" s="29"/>
    </row>
    <row r="76" spans="1:6" ht="15.75" x14ac:dyDescent="0.25">
      <c r="A76" s="27" t="s">
        <v>212</v>
      </c>
      <c r="B76" s="28" t="s">
        <v>219</v>
      </c>
      <c r="C76" s="28"/>
      <c r="D76" s="29">
        <v>16722275.220000001</v>
      </c>
      <c r="E76" s="29">
        <v>19216500</v>
      </c>
      <c r="F76" s="29">
        <v>19216500</v>
      </c>
    </row>
    <row r="77" spans="1:6" ht="47.25" x14ac:dyDescent="0.25">
      <c r="A77" s="27" t="s">
        <v>179</v>
      </c>
      <c r="B77" s="28" t="s">
        <v>219</v>
      </c>
      <c r="C77" s="28" t="s">
        <v>31</v>
      </c>
      <c r="D77" s="29">
        <v>9118665.2100000009</v>
      </c>
      <c r="E77" s="29">
        <v>6362806</v>
      </c>
      <c r="F77" s="29">
        <v>6362806</v>
      </c>
    </row>
    <row r="78" spans="1:6" ht="31.5" x14ac:dyDescent="0.25">
      <c r="A78" s="27" t="s">
        <v>186</v>
      </c>
      <c r="B78" s="28" t="s">
        <v>219</v>
      </c>
      <c r="C78" s="28" t="s">
        <v>16</v>
      </c>
      <c r="D78" s="29">
        <v>7294110.0099999998</v>
      </c>
      <c r="E78" s="29">
        <v>12596194</v>
      </c>
      <c r="F78" s="29">
        <v>12596194</v>
      </c>
    </row>
    <row r="79" spans="1:6" ht="15.75" x14ac:dyDescent="0.25">
      <c r="A79" s="27" t="s">
        <v>185</v>
      </c>
      <c r="B79" s="28" t="s">
        <v>219</v>
      </c>
      <c r="C79" s="28" t="s">
        <v>10</v>
      </c>
      <c r="D79" s="29">
        <v>309500</v>
      </c>
      <c r="E79" s="29">
        <v>257500</v>
      </c>
      <c r="F79" s="29">
        <v>257500</v>
      </c>
    </row>
    <row r="80" spans="1:6" ht="31.5" x14ac:dyDescent="0.25">
      <c r="A80" s="27" t="s">
        <v>21</v>
      </c>
      <c r="B80" s="28" t="s">
        <v>196</v>
      </c>
      <c r="C80" s="28"/>
      <c r="D80" s="29">
        <v>17409789.48</v>
      </c>
      <c r="E80" s="29">
        <v>17409700</v>
      </c>
      <c r="F80" s="29">
        <v>17409700</v>
      </c>
    </row>
    <row r="81" spans="1:6" ht="47.25" x14ac:dyDescent="0.25">
      <c r="A81" s="27" t="s">
        <v>179</v>
      </c>
      <c r="B81" s="28" t="s">
        <v>196</v>
      </c>
      <c r="C81" s="28" t="s">
        <v>31</v>
      </c>
      <c r="D81" s="29">
        <v>530800</v>
      </c>
      <c r="E81" s="29">
        <v>661000</v>
      </c>
      <c r="F81" s="29">
        <v>661000</v>
      </c>
    </row>
    <row r="82" spans="1:6" ht="31.5" x14ac:dyDescent="0.25">
      <c r="A82" s="27" t="s">
        <v>186</v>
      </c>
      <c r="B82" s="28" t="s">
        <v>196</v>
      </c>
      <c r="C82" s="28" t="s">
        <v>16</v>
      </c>
      <c r="D82" s="29">
        <v>16878989.48</v>
      </c>
      <c r="E82" s="29">
        <v>16748700</v>
      </c>
      <c r="F82" s="29">
        <v>16748700</v>
      </c>
    </row>
    <row r="83" spans="1:6" ht="15.75" x14ac:dyDescent="0.25">
      <c r="A83" s="27" t="s">
        <v>216</v>
      </c>
      <c r="B83" s="28" t="s">
        <v>197</v>
      </c>
      <c r="C83" s="28"/>
      <c r="D83" s="29">
        <v>953535.35</v>
      </c>
      <c r="E83" s="29">
        <v>954000</v>
      </c>
      <c r="F83" s="29">
        <v>954000</v>
      </c>
    </row>
    <row r="84" spans="1:6" ht="47.25" x14ac:dyDescent="0.25">
      <c r="A84" s="27" t="s">
        <v>179</v>
      </c>
      <c r="B84" s="28" t="s">
        <v>197</v>
      </c>
      <c r="C84" s="28" t="s">
        <v>31</v>
      </c>
      <c r="D84" s="29">
        <v>428973.59</v>
      </c>
      <c r="E84" s="29">
        <v>659800</v>
      </c>
      <c r="F84" s="29">
        <v>659800</v>
      </c>
    </row>
    <row r="85" spans="1:6" ht="31.5" x14ac:dyDescent="0.25">
      <c r="A85" s="27" t="s">
        <v>186</v>
      </c>
      <c r="B85" s="28" t="s">
        <v>197</v>
      </c>
      <c r="C85" s="28" t="s">
        <v>16</v>
      </c>
      <c r="D85" s="29">
        <v>524561.76</v>
      </c>
      <c r="E85" s="29">
        <v>294200</v>
      </c>
      <c r="F85" s="29">
        <v>294200</v>
      </c>
    </row>
    <row r="86" spans="1:6" ht="15.75" x14ac:dyDescent="0.25">
      <c r="A86" s="27" t="s">
        <v>393</v>
      </c>
      <c r="B86" s="28" t="s">
        <v>431</v>
      </c>
      <c r="C86" s="28"/>
      <c r="D86" s="29">
        <v>50200</v>
      </c>
      <c r="E86" s="29"/>
      <c r="F86" s="29"/>
    </row>
    <row r="87" spans="1:6" ht="31.5" x14ac:dyDescent="0.25">
      <c r="A87" s="27" t="s">
        <v>186</v>
      </c>
      <c r="B87" s="28" t="s">
        <v>431</v>
      </c>
      <c r="C87" s="28" t="s">
        <v>16</v>
      </c>
      <c r="D87" s="29">
        <v>50200</v>
      </c>
      <c r="E87" s="29"/>
      <c r="F87" s="29"/>
    </row>
    <row r="88" spans="1:6" ht="15.75" x14ac:dyDescent="0.25">
      <c r="A88" s="27" t="s">
        <v>19</v>
      </c>
      <c r="B88" s="28" t="s">
        <v>90</v>
      </c>
      <c r="C88" s="28"/>
      <c r="D88" s="29">
        <v>100000</v>
      </c>
      <c r="E88" s="29">
        <v>100000</v>
      </c>
      <c r="F88" s="29">
        <v>100000</v>
      </c>
    </row>
    <row r="89" spans="1:6" ht="31.5" x14ac:dyDescent="0.25">
      <c r="A89" s="27" t="s">
        <v>186</v>
      </c>
      <c r="B89" s="28" t="s">
        <v>90</v>
      </c>
      <c r="C89" s="28" t="s">
        <v>16</v>
      </c>
      <c r="D89" s="29">
        <v>100000</v>
      </c>
      <c r="E89" s="29">
        <v>100000</v>
      </c>
      <c r="F89" s="29">
        <v>100000</v>
      </c>
    </row>
    <row r="90" spans="1:6" ht="31.5" x14ac:dyDescent="0.25">
      <c r="A90" s="27" t="s">
        <v>351</v>
      </c>
      <c r="B90" s="28" t="s">
        <v>372</v>
      </c>
      <c r="C90" s="28"/>
      <c r="D90" s="29">
        <v>330000</v>
      </c>
      <c r="E90" s="29"/>
      <c r="F90" s="29"/>
    </row>
    <row r="91" spans="1:6" ht="31.5" x14ac:dyDescent="0.25">
      <c r="A91" s="27" t="s">
        <v>186</v>
      </c>
      <c r="B91" s="28" t="s">
        <v>372</v>
      </c>
      <c r="C91" s="28" t="s">
        <v>16</v>
      </c>
      <c r="D91" s="29">
        <v>330000</v>
      </c>
      <c r="E91" s="29"/>
      <c r="F91" s="29"/>
    </row>
    <row r="92" spans="1:6" ht="15.75" x14ac:dyDescent="0.25">
      <c r="A92" s="27" t="s">
        <v>231</v>
      </c>
      <c r="B92" s="28" t="s">
        <v>220</v>
      </c>
      <c r="C92" s="28"/>
      <c r="D92" s="29">
        <v>340000</v>
      </c>
      <c r="E92" s="29"/>
      <c r="F92" s="29"/>
    </row>
    <row r="93" spans="1:6" ht="31.5" x14ac:dyDescent="0.25">
      <c r="A93" s="27" t="s">
        <v>232</v>
      </c>
      <c r="B93" s="28" t="s">
        <v>221</v>
      </c>
      <c r="C93" s="28"/>
      <c r="D93" s="29">
        <v>340000</v>
      </c>
      <c r="E93" s="29"/>
      <c r="F93" s="29"/>
    </row>
    <row r="94" spans="1:6" ht="47.25" x14ac:dyDescent="0.25">
      <c r="A94" s="27" t="s">
        <v>179</v>
      </c>
      <c r="B94" s="28" t="s">
        <v>221</v>
      </c>
      <c r="C94" s="28" t="s">
        <v>31</v>
      </c>
      <c r="D94" s="29">
        <v>138464.82999999999</v>
      </c>
      <c r="E94" s="29"/>
      <c r="F94" s="29"/>
    </row>
    <row r="95" spans="1:6" ht="31.5" x14ac:dyDescent="0.25">
      <c r="A95" s="27" t="s">
        <v>186</v>
      </c>
      <c r="B95" s="28" t="s">
        <v>221</v>
      </c>
      <c r="C95" s="28" t="s">
        <v>16</v>
      </c>
      <c r="D95" s="29">
        <v>201535.17</v>
      </c>
      <c r="E95" s="29"/>
      <c r="F95" s="29"/>
    </row>
    <row r="96" spans="1:6" ht="31.5" x14ac:dyDescent="0.25">
      <c r="A96" s="27" t="s">
        <v>20</v>
      </c>
      <c r="B96" s="28" t="s">
        <v>91</v>
      </c>
      <c r="C96" s="28"/>
      <c r="D96" s="29">
        <v>17856030</v>
      </c>
      <c r="E96" s="29">
        <v>4514400</v>
      </c>
      <c r="F96" s="29">
        <v>4514400</v>
      </c>
    </row>
    <row r="97" spans="1:6" ht="31.5" x14ac:dyDescent="0.25">
      <c r="A97" s="27" t="s">
        <v>186</v>
      </c>
      <c r="B97" s="28" t="s">
        <v>91</v>
      </c>
      <c r="C97" s="28" t="s">
        <v>16</v>
      </c>
      <c r="D97" s="29">
        <v>3524881.4</v>
      </c>
      <c r="E97" s="29">
        <v>3800000</v>
      </c>
      <c r="F97" s="29">
        <v>3800000</v>
      </c>
    </row>
    <row r="98" spans="1:6" ht="15.75" x14ac:dyDescent="0.25">
      <c r="A98" s="27" t="s">
        <v>185</v>
      </c>
      <c r="B98" s="28" t="s">
        <v>91</v>
      </c>
      <c r="C98" s="28" t="s">
        <v>10</v>
      </c>
      <c r="D98" s="29">
        <v>287294.59999999998</v>
      </c>
      <c r="E98" s="29"/>
      <c r="F98" s="29"/>
    </row>
    <row r="99" spans="1:6" ht="47.25" x14ac:dyDescent="0.25">
      <c r="A99" s="27" t="s">
        <v>233</v>
      </c>
      <c r="B99" s="28" t="s">
        <v>198</v>
      </c>
      <c r="C99" s="28"/>
      <c r="D99" s="29">
        <v>10962474</v>
      </c>
      <c r="E99" s="29">
        <v>598600</v>
      </c>
      <c r="F99" s="29">
        <v>598600</v>
      </c>
    </row>
    <row r="100" spans="1:6" ht="15.75" x14ac:dyDescent="0.25">
      <c r="A100" s="27" t="s">
        <v>185</v>
      </c>
      <c r="B100" s="28" t="s">
        <v>198</v>
      </c>
      <c r="C100" s="28" t="s">
        <v>10</v>
      </c>
      <c r="D100" s="29">
        <v>10962474</v>
      </c>
      <c r="E100" s="29">
        <v>598600</v>
      </c>
      <c r="F100" s="29">
        <v>598600</v>
      </c>
    </row>
    <row r="101" spans="1:6" ht="31.5" x14ac:dyDescent="0.25">
      <c r="A101" s="27" t="s">
        <v>234</v>
      </c>
      <c r="B101" s="28" t="s">
        <v>199</v>
      </c>
      <c r="C101" s="28"/>
      <c r="D101" s="29">
        <v>3081380</v>
      </c>
      <c r="E101" s="29">
        <v>115800</v>
      </c>
      <c r="F101" s="29">
        <v>115800</v>
      </c>
    </row>
    <row r="102" spans="1:6" ht="15.75" x14ac:dyDescent="0.25">
      <c r="A102" s="27" t="s">
        <v>185</v>
      </c>
      <c r="B102" s="28" t="s">
        <v>199</v>
      </c>
      <c r="C102" s="28" t="s">
        <v>10</v>
      </c>
      <c r="D102" s="29">
        <v>3081380</v>
      </c>
      <c r="E102" s="29">
        <v>115800</v>
      </c>
      <c r="F102" s="29">
        <v>115800</v>
      </c>
    </row>
    <row r="103" spans="1:6" ht="31.5" x14ac:dyDescent="0.25">
      <c r="A103" s="27" t="s">
        <v>188</v>
      </c>
      <c r="B103" s="28" t="s">
        <v>92</v>
      </c>
      <c r="C103" s="28"/>
      <c r="D103" s="29">
        <v>834750</v>
      </c>
      <c r="E103" s="29">
        <v>470000</v>
      </c>
      <c r="F103" s="29">
        <v>470000</v>
      </c>
    </row>
    <row r="104" spans="1:6" ht="15.75" x14ac:dyDescent="0.25">
      <c r="A104" s="27" t="s">
        <v>23</v>
      </c>
      <c r="B104" s="28" t="s">
        <v>93</v>
      </c>
      <c r="C104" s="28"/>
      <c r="D104" s="29">
        <v>834750</v>
      </c>
      <c r="E104" s="29">
        <v>470000</v>
      </c>
      <c r="F104" s="29">
        <v>470000</v>
      </c>
    </row>
    <row r="105" spans="1:6" ht="15.75" x14ac:dyDescent="0.25">
      <c r="A105" s="27" t="s">
        <v>23</v>
      </c>
      <c r="B105" s="28" t="s">
        <v>274</v>
      </c>
      <c r="C105" s="28"/>
      <c r="D105" s="29">
        <v>834750</v>
      </c>
      <c r="E105" s="29">
        <v>470000</v>
      </c>
      <c r="F105" s="29">
        <v>470000</v>
      </c>
    </row>
    <row r="106" spans="1:6" ht="15.75" x14ac:dyDescent="0.25">
      <c r="A106" s="27" t="s">
        <v>180</v>
      </c>
      <c r="B106" s="28" t="s">
        <v>274</v>
      </c>
      <c r="C106" s="28" t="s">
        <v>12</v>
      </c>
      <c r="D106" s="29">
        <v>834750</v>
      </c>
      <c r="E106" s="29">
        <v>470000</v>
      </c>
      <c r="F106" s="29">
        <v>470000</v>
      </c>
    </row>
    <row r="107" spans="1:6" ht="31.5" x14ac:dyDescent="0.25">
      <c r="A107" s="27" t="s">
        <v>405</v>
      </c>
      <c r="B107" s="28" t="s">
        <v>406</v>
      </c>
      <c r="C107" s="28"/>
      <c r="D107" s="29">
        <v>108000</v>
      </c>
      <c r="E107" s="29"/>
      <c r="F107" s="29"/>
    </row>
    <row r="108" spans="1:6" ht="31.5" x14ac:dyDescent="0.25">
      <c r="A108" s="27" t="s">
        <v>407</v>
      </c>
      <c r="B108" s="28" t="s">
        <v>408</v>
      </c>
      <c r="C108" s="28"/>
      <c r="D108" s="29">
        <v>10000</v>
      </c>
      <c r="E108" s="29"/>
      <c r="F108" s="29"/>
    </row>
    <row r="109" spans="1:6" ht="31.5" x14ac:dyDescent="0.25">
      <c r="A109" s="27" t="s">
        <v>186</v>
      </c>
      <c r="B109" s="28" t="s">
        <v>408</v>
      </c>
      <c r="C109" s="28" t="s">
        <v>16</v>
      </c>
      <c r="D109" s="29">
        <v>10000</v>
      </c>
      <c r="E109" s="29"/>
      <c r="F109" s="29"/>
    </row>
    <row r="110" spans="1:6" ht="15.75" x14ac:dyDescent="0.25">
      <c r="A110" s="27" t="s">
        <v>409</v>
      </c>
      <c r="B110" s="28" t="s">
        <v>410</v>
      </c>
      <c r="C110" s="28"/>
      <c r="D110" s="29">
        <v>50000</v>
      </c>
      <c r="E110" s="29"/>
      <c r="F110" s="29"/>
    </row>
    <row r="111" spans="1:6" ht="31.5" x14ac:dyDescent="0.25">
      <c r="A111" s="27" t="s">
        <v>186</v>
      </c>
      <c r="B111" s="28" t="s">
        <v>410</v>
      </c>
      <c r="C111" s="28" t="s">
        <v>16</v>
      </c>
      <c r="D111" s="29">
        <v>50000</v>
      </c>
      <c r="E111" s="29"/>
      <c r="F111" s="29"/>
    </row>
    <row r="112" spans="1:6" ht="15.75" x14ac:dyDescent="0.25">
      <c r="A112" s="27" t="s">
        <v>411</v>
      </c>
      <c r="B112" s="28" t="s">
        <v>412</v>
      </c>
      <c r="C112" s="28"/>
      <c r="D112" s="29">
        <v>48000</v>
      </c>
      <c r="E112" s="29"/>
      <c r="F112" s="29"/>
    </row>
    <row r="113" spans="1:6" ht="47.25" x14ac:dyDescent="0.25">
      <c r="A113" s="27" t="s">
        <v>179</v>
      </c>
      <c r="B113" s="28" t="s">
        <v>412</v>
      </c>
      <c r="C113" s="28" t="s">
        <v>31</v>
      </c>
      <c r="D113" s="29">
        <v>25000</v>
      </c>
      <c r="E113" s="29"/>
      <c r="F113" s="29"/>
    </row>
    <row r="114" spans="1:6" ht="31.5" x14ac:dyDescent="0.25">
      <c r="A114" s="27" t="s">
        <v>186</v>
      </c>
      <c r="B114" s="28" t="s">
        <v>412</v>
      </c>
      <c r="C114" s="28" t="s">
        <v>16</v>
      </c>
      <c r="D114" s="29">
        <v>23000</v>
      </c>
      <c r="E114" s="29"/>
      <c r="F114" s="29"/>
    </row>
    <row r="115" spans="1:6" ht="15.75" x14ac:dyDescent="0.25">
      <c r="A115" s="27" t="s">
        <v>24</v>
      </c>
      <c r="B115" s="28" t="s">
        <v>94</v>
      </c>
      <c r="C115" s="28"/>
      <c r="D115" s="29">
        <v>510974953.32999998</v>
      </c>
      <c r="E115" s="29">
        <v>435385160</v>
      </c>
      <c r="F115" s="29">
        <v>437122260</v>
      </c>
    </row>
    <row r="116" spans="1:6" ht="31.5" x14ac:dyDescent="0.25">
      <c r="A116" s="27" t="s">
        <v>25</v>
      </c>
      <c r="B116" s="28" t="s">
        <v>95</v>
      </c>
      <c r="C116" s="28"/>
      <c r="D116" s="29">
        <v>92410453.359999999</v>
      </c>
      <c r="E116" s="29">
        <v>87666063</v>
      </c>
      <c r="F116" s="29">
        <v>87773063</v>
      </c>
    </row>
    <row r="117" spans="1:6" ht="31.5" x14ac:dyDescent="0.25">
      <c r="A117" s="27" t="s">
        <v>183</v>
      </c>
      <c r="B117" s="28" t="s">
        <v>95</v>
      </c>
      <c r="C117" s="28" t="s">
        <v>8</v>
      </c>
      <c r="D117" s="29">
        <v>19681046.890000001</v>
      </c>
      <c r="E117" s="29">
        <v>16543963</v>
      </c>
      <c r="F117" s="29">
        <v>16543963</v>
      </c>
    </row>
    <row r="118" spans="1:6" ht="31.5" x14ac:dyDescent="0.25">
      <c r="A118" s="27" t="s">
        <v>275</v>
      </c>
      <c r="B118" s="28" t="s">
        <v>200</v>
      </c>
      <c r="C118" s="28"/>
      <c r="D118" s="29">
        <v>72729406.469999999</v>
      </c>
      <c r="E118" s="29">
        <v>71122100</v>
      </c>
      <c r="F118" s="29">
        <v>71229100</v>
      </c>
    </row>
    <row r="119" spans="1:6" ht="31.5" x14ac:dyDescent="0.25">
      <c r="A119" s="27" t="s">
        <v>183</v>
      </c>
      <c r="B119" s="28" t="s">
        <v>200</v>
      </c>
      <c r="C119" s="28" t="s">
        <v>8</v>
      </c>
      <c r="D119" s="29">
        <v>72729406.469999999</v>
      </c>
      <c r="E119" s="29">
        <v>71122100</v>
      </c>
      <c r="F119" s="29">
        <v>71229100</v>
      </c>
    </row>
    <row r="120" spans="1:6" ht="15.75" x14ac:dyDescent="0.25">
      <c r="A120" s="27" t="s">
        <v>26</v>
      </c>
      <c r="B120" s="28" t="s">
        <v>96</v>
      </c>
      <c r="C120" s="28"/>
      <c r="D120" s="29">
        <v>4177890</v>
      </c>
      <c r="E120" s="29">
        <v>4592791</v>
      </c>
      <c r="F120" s="29">
        <v>4592791</v>
      </c>
    </row>
    <row r="121" spans="1:6" ht="31.5" x14ac:dyDescent="0.25">
      <c r="A121" s="27" t="s">
        <v>183</v>
      </c>
      <c r="B121" s="28" t="s">
        <v>96</v>
      </c>
      <c r="C121" s="28" t="s">
        <v>8</v>
      </c>
      <c r="D121" s="29">
        <v>1102482</v>
      </c>
      <c r="E121" s="29">
        <v>911930</v>
      </c>
      <c r="F121" s="29">
        <v>911930</v>
      </c>
    </row>
    <row r="122" spans="1:6" ht="63" x14ac:dyDescent="0.25">
      <c r="A122" s="27" t="s">
        <v>276</v>
      </c>
      <c r="B122" s="28" t="s">
        <v>97</v>
      </c>
      <c r="C122" s="28"/>
      <c r="D122" s="29">
        <v>3075408</v>
      </c>
      <c r="E122" s="29">
        <v>3680861</v>
      </c>
      <c r="F122" s="29">
        <v>3680861</v>
      </c>
    </row>
    <row r="123" spans="1:6" ht="31.5" x14ac:dyDescent="0.25">
      <c r="A123" s="27" t="s">
        <v>183</v>
      </c>
      <c r="B123" s="28" t="s">
        <v>97</v>
      </c>
      <c r="C123" s="28" t="s">
        <v>8</v>
      </c>
      <c r="D123" s="29">
        <v>3075408</v>
      </c>
      <c r="E123" s="29">
        <v>3680861</v>
      </c>
      <c r="F123" s="29">
        <v>3680861</v>
      </c>
    </row>
    <row r="124" spans="1:6" ht="31.5" x14ac:dyDescent="0.25">
      <c r="A124" s="27" t="s">
        <v>27</v>
      </c>
      <c r="B124" s="28" t="s">
        <v>98</v>
      </c>
      <c r="C124" s="28"/>
      <c r="D124" s="29">
        <v>276774254.27999997</v>
      </c>
      <c r="E124" s="29">
        <v>271627096</v>
      </c>
      <c r="F124" s="29">
        <v>273257196</v>
      </c>
    </row>
    <row r="125" spans="1:6" ht="31.5" x14ac:dyDescent="0.25">
      <c r="A125" s="27" t="s">
        <v>183</v>
      </c>
      <c r="B125" s="28" t="s">
        <v>98</v>
      </c>
      <c r="C125" s="28" t="s">
        <v>8</v>
      </c>
      <c r="D125" s="29">
        <v>25971560.75</v>
      </c>
      <c r="E125" s="29">
        <v>21074896</v>
      </c>
      <c r="F125" s="29">
        <v>21074896</v>
      </c>
    </row>
    <row r="126" spans="1:6" ht="31.5" x14ac:dyDescent="0.25">
      <c r="A126" s="27" t="s">
        <v>277</v>
      </c>
      <c r="B126" s="28" t="s">
        <v>99</v>
      </c>
      <c r="C126" s="28"/>
      <c r="D126" s="29">
        <v>250802693.53</v>
      </c>
      <c r="E126" s="29">
        <v>250552200</v>
      </c>
      <c r="F126" s="29">
        <v>252182300</v>
      </c>
    </row>
    <row r="127" spans="1:6" ht="31.5" x14ac:dyDescent="0.25">
      <c r="A127" s="27" t="s">
        <v>183</v>
      </c>
      <c r="B127" s="28" t="s">
        <v>99</v>
      </c>
      <c r="C127" s="28" t="s">
        <v>8</v>
      </c>
      <c r="D127" s="29">
        <v>250802693.53</v>
      </c>
      <c r="E127" s="29">
        <v>250552200</v>
      </c>
      <c r="F127" s="29">
        <v>252182300</v>
      </c>
    </row>
    <row r="128" spans="1:6" ht="15.75" x14ac:dyDescent="0.25">
      <c r="A128" s="27" t="s">
        <v>28</v>
      </c>
      <c r="B128" s="28" t="s">
        <v>100</v>
      </c>
      <c r="C128" s="28"/>
      <c r="D128" s="29">
        <v>18657113.460000001</v>
      </c>
      <c r="E128" s="29">
        <v>18060962</v>
      </c>
      <c r="F128" s="29">
        <v>18060962</v>
      </c>
    </row>
    <row r="129" spans="1:6" ht="31.5" x14ac:dyDescent="0.25">
      <c r="A129" s="27" t="s">
        <v>186</v>
      </c>
      <c r="B129" s="28" t="s">
        <v>100</v>
      </c>
      <c r="C129" s="28" t="s">
        <v>16</v>
      </c>
      <c r="D129" s="29">
        <v>5040001.28</v>
      </c>
      <c r="E129" s="29">
        <v>6000000</v>
      </c>
      <c r="F129" s="29">
        <v>6000000</v>
      </c>
    </row>
    <row r="130" spans="1:6" ht="31.5" x14ac:dyDescent="0.25">
      <c r="A130" s="27" t="s">
        <v>183</v>
      </c>
      <c r="B130" s="28" t="s">
        <v>100</v>
      </c>
      <c r="C130" s="28" t="s">
        <v>8</v>
      </c>
      <c r="D130" s="29">
        <v>6102520.1799999997</v>
      </c>
      <c r="E130" s="29">
        <v>4582923</v>
      </c>
      <c r="F130" s="29">
        <v>4582923</v>
      </c>
    </row>
    <row r="131" spans="1:6" ht="47.25" x14ac:dyDescent="0.25">
      <c r="A131" s="27" t="s">
        <v>278</v>
      </c>
      <c r="B131" s="28" t="s">
        <v>201</v>
      </c>
      <c r="C131" s="28"/>
      <c r="D131" s="29">
        <v>660792</v>
      </c>
      <c r="E131" s="29">
        <v>624239</v>
      </c>
      <c r="F131" s="29">
        <v>624239</v>
      </c>
    </row>
    <row r="132" spans="1:6" ht="31.5" x14ac:dyDescent="0.25">
      <c r="A132" s="27" t="s">
        <v>183</v>
      </c>
      <c r="B132" s="28" t="s">
        <v>201</v>
      </c>
      <c r="C132" s="28" t="s">
        <v>8</v>
      </c>
      <c r="D132" s="29">
        <v>660792</v>
      </c>
      <c r="E132" s="29">
        <v>624239</v>
      </c>
      <c r="F132" s="29">
        <v>624239</v>
      </c>
    </row>
    <row r="133" spans="1:6" ht="47.25" x14ac:dyDescent="0.25">
      <c r="A133" s="27" t="s">
        <v>279</v>
      </c>
      <c r="B133" s="28" t="s">
        <v>235</v>
      </c>
      <c r="C133" s="28"/>
      <c r="D133" s="29">
        <v>6853800</v>
      </c>
      <c r="E133" s="29">
        <v>6853800</v>
      </c>
      <c r="F133" s="29">
        <v>6853800</v>
      </c>
    </row>
    <row r="134" spans="1:6" ht="31.5" x14ac:dyDescent="0.25">
      <c r="A134" s="27" t="s">
        <v>183</v>
      </c>
      <c r="B134" s="28" t="s">
        <v>235</v>
      </c>
      <c r="C134" s="28" t="s">
        <v>8</v>
      </c>
      <c r="D134" s="29">
        <v>6853800</v>
      </c>
      <c r="E134" s="29">
        <v>6853800</v>
      </c>
      <c r="F134" s="29">
        <v>6853800</v>
      </c>
    </row>
    <row r="135" spans="1:6" ht="31.5" x14ac:dyDescent="0.25">
      <c r="A135" s="27" t="s">
        <v>29</v>
      </c>
      <c r="B135" s="28" t="s">
        <v>101</v>
      </c>
      <c r="C135" s="28"/>
      <c r="D135" s="29">
        <v>13744741.369999999</v>
      </c>
      <c r="E135" s="29">
        <v>11557148</v>
      </c>
      <c r="F135" s="29">
        <v>11557148</v>
      </c>
    </row>
    <row r="136" spans="1:6" ht="31.5" x14ac:dyDescent="0.25">
      <c r="A136" s="27" t="s">
        <v>183</v>
      </c>
      <c r="B136" s="28" t="s">
        <v>101</v>
      </c>
      <c r="C136" s="28" t="s">
        <v>8</v>
      </c>
      <c r="D136" s="29">
        <v>9740024.3699999992</v>
      </c>
      <c r="E136" s="29">
        <v>9774688</v>
      </c>
      <c r="F136" s="29">
        <v>9774688</v>
      </c>
    </row>
    <row r="137" spans="1:6" ht="31.5" x14ac:dyDescent="0.25">
      <c r="A137" s="27" t="s">
        <v>280</v>
      </c>
      <c r="B137" s="28" t="s">
        <v>281</v>
      </c>
      <c r="C137" s="28"/>
      <c r="D137" s="29">
        <v>4004717</v>
      </c>
      <c r="E137" s="29">
        <v>1782460</v>
      </c>
      <c r="F137" s="29">
        <v>1782460</v>
      </c>
    </row>
    <row r="138" spans="1:6" ht="31.5" x14ac:dyDescent="0.25">
      <c r="A138" s="27" t="s">
        <v>183</v>
      </c>
      <c r="B138" s="28" t="s">
        <v>281</v>
      </c>
      <c r="C138" s="28" t="s">
        <v>8</v>
      </c>
      <c r="D138" s="29">
        <v>4004717</v>
      </c>
      <c r="E138" s="29">
        <v>1782460</v>
      </c>
      <c r="F138" s="29">
        <v>1782460</v>
      </c>
    </row>
    <row r="139" spans="1:6" ht="15.75" x14ac:dyDescent="0.25">
      <c r="A139" s="27" t="s">
        <v>202</v>
      </c>
      <c r="B139" s="28" t="s">
        <v>102</v>
      </c>
      <c r="C139" s="28"/>
      <c r="D139" s="29">
        <v>129245.78</v>
      </c>
      <c r="E139" s="29">
        <v>114800</v>
      </c>
      <c r="F139" s="29">
        <v>114800</v>
      </c>
    </row>
    <row r="140" spans="1:6" ht="31.5" x14ac:dyDescent="0.25">
      <c r="A140" s="27" t="s">
        <v>183</v>
      </c>
      <c r="B140" s="28" t="s">
        <v>102</v>
      </c>
      <c r="C140" s="28" t="s">
        <v>8</v>
      </c>
      <c r="D140" s="29">
        <v>129245.78</v>
      </c>
      <c r="E140" s="29">
        <v>114800</v>
      </c>
      <c r="F140" s="29">
        <v>114800</v>
      </c>
    </row>
    <row r="141" spans="1:6" ht="15.75" x14ac:dyDescent="0.25">
      <c r="A141" s="27" t="s">
        <v>30</v>
      </c>
      <c r="B141" s="28" t="s">
        <v>103</v>
      </c>
      <c r="C141" s="28"/>
      <c r="D141" s="29">
        <v>230000</v>
      </c>
      <c r="E141" s="29">
        <v>230000</v>
      </c>
      <c r="F141" s="29">
        <v>230000</v>
      </c>
    </row>
    <row r="142" spans="1:6" ht="47.25" x14ac:dyDescent="0.25">
      <c r="A142" s="27" t="s">
        <v>179</v>
      </c>
      <c r="B142" s="28" t="s">
        <v>103</v>
      </c>
      <c r="C142" s="28" t="s">
        <v>31</v>
      </c>
      <c r="D142" s="29">
        <v>67742.63</v>
      </c>
      <c r="E142" s="29">
        <v>90000</v>
      </c>
      <c r="F142" s="29">
        <v>90000</v>
      </c>
    </row>
    <row r="143" spans="1:6" ht="31.5" x14ac:dyDescent="0.25">
      <c r="A143" s="27" t="s">
        <v>186</v>
      </c>
      <c r="B143" s="28" t="s">
        <v>103</v>
      </c>
      <c r="C143" s="28" t="s">
        <v>16</v>
      </c>
      <c r="D143" s="29">
        <v>113522.82</v>
      </c>
      <c r="E143" s="29">
        <v>140000</v>
      </c>
      <c r="F143" s="29">
        <v>140000</v>
      </c>
    </row>
    <row r="144" spans="1:6" ht="31.5" x14ac:dyDescent="0.25">
      <c r="A144" s="27" t="s">
        <v>183</v>
      </c>
      <c r="B144" s="28" t="s">
        <v>103</v>
      </c>
      <c r="C144" s="28" t="s">
        <v>8</v>
      </c>
      <c r="D144" s="29">
        <v>48734.55</v>
      </c>
      <c r="E144" s="29"/>
      <c r="F144" s="29"/>
    </row>
    <row r="145" spans="1:6" ht="15.75" x14ac:dyDescent="0.25">
      <c r="A145" s="27" t="s">
        <v>32</v>
      </c>
      <c r="B145" s="28" t="s">
        <v>104</v>
      </c>
      <c r="C145" s="28"/>
      <c r="D145" s="29">
        <v>13137000</v>
      </c>
      <c r="E145" s="29">
        <v>13137000</v>
      </c>
      <c r="F145" s="29">
        <v>13137000</v>
      </c>
    </row>
    <row r="146" spans="1:6" ht="47.25" x14ac:dyDescent="0.25">
      <c r="A146" s="27" t="s">
        <v>179</v>
      </c>
      <c r="B146" s="28" t="s">
        <v>104</v>
      </c>
      <c r="C146" s="28" t="s">
        <v>31</v>
      </c>
      <c r="D146" s="29">
        <v>44421.08</v>
      </c>
      <c r="E146" s="29">
        <v>58000</v>
      </c>
      <c r="F146" s="29">
        <v>58000</v>
      </c>
    </row>
    <row r="147" spans="1:6" ht="31.5" x14ac:dyDescent="0.25">
      <c r="A147" s="27" t="s">
        <v>186</v>
      </c>
      <c r="B147" s="28" t="s">
        <v>104</v>
      </c>
      <c r="C147" s="28" t="s">
        <v>16</v>
      </c>
      <c r="D147" s="29">
        <v>50777.25</v>
      </c>
      <c r="E147" s="29">
        <v>92000</v>
      </c>
      <c r="F147" s="29">
        <v>92000</v>
      </c>
    </row>
    <row r="148" spans="1:6" ht="31.5" x14ac:dyDescent="0.25">
      <c r="A148" s="27" t="s">
        <v>183</v>
      </c>
      <c r="B148" s="28" t="s">
        <v>104</v>
      </c>
      <c r="C148" s="28" t="s">
        <v>8</v>
      </c>
      <c r="D148" s="29">
        <v>54801.67</v>
      </c>
      <c r="E148" s="29"/>
      <c r="F148" s="29"/>
    </row>
    <row r="149" spans="1:6" ht="47.25" x14ac:dyDescent="0.25">
      <c r="A149" s="27" t="s">
        <v>282</v>
      </c>
      <c r="B149" s="28" t="s">
        <v>105</v>
      </c>
      <c r="C149" s="28"/>
      <c r="D149" s="29">
        <v>12987000</v>
      </c>
      <c r="E149" s="29">
        <v>12987000</v>
      </c>
      <c r="F149" s="29">
        <v>12987000</v>
      </c>
    </row>
    <row r="150" spans="1:6" ht="31.5" x14ac:dyDescent="0.25">
      <c r="A150" s="27" t="s">
        <v>186</v>
      </c>
      <c r="B150" s="28" t="s">
        <v>105</v>
      </c>
      <c r="C150" s="28" t="s">
        <v>16</v>
      </c>
      <c r="D150" s="29">
        <v>12987</v>
      </c>
      <c r="E150" s="29">
        <v>12987</v>
      </c>
      <c r="F150" s="29">
        <v>12987</v>
      </c>
    </row>
    <row r="151" spans="1:6" ht="15.75" x14ac:dyDescent="0.25">
      <c r="A151" s="27" t="s">
        <v>180</v>
      </c>
      <c r="B151" s="28" t="s">
        <v>105</v>
      </c>
      <c r="C151" s="28" t="s">
        <v>12</v>
      </c>
      <c r="D151" s="29">
        <v>12974013</v>
      </c>
      <c r="E151" s="29">
        <v>12974013</v>
      </c>
      <c r="F151" s="29">
        <v>12974013</v>
      </c>
    </row>
    <row r="152" spans="1:6" ht="15.75" x14ac:dyDescent="0.25">
      <c r="A152" s="27" t="s">
        <v>33</v>
      </c>
      <c r="B152" s="28" t="s">
        <v>106</v>
      </c>
      <c r="C152" s="28"/>
      <c r="D152" s="29">
        <v>1777313.07</v>
      </c>
      <c r="E152" s="29">
        <v>1000000</v>
      </c>
      <c r="F152" s="29">
        <v>1000000</v>
      </c>
    </row>
    <row r="153" spans="1:6" ht="47.25" x14ac:dyDescent="0.25">
      <c r="A153" s="27" t="s">
        <v>179</v>
      </c>
      <c r="B153" s="28" t="s">
        <v>106</v>
      </c>
      <c r="C153" s="28" t="s">
        <v>31</v>
      </c>
      <c r="D153" s="29">
        <v>1468533.87</v>
      </c>
      <c r="E153" s="29">
        <v>1000000</v>
      </c>
      <c r="F153" s="29">
        <v>1000000</v>
      </c>
    </row>
    <row r="154" spans="1:6" ht="31.5" x14ac:dyDescent="0.25">
      <c r="A154" s="27" t="s">
        <v>186</v>
      </c>
      <c r="B154" s="28" t="s">
        <v>106</v>
      </c>
      <c r="C154" s="28" t="s">
        <v>16</v>
      </c>
      <c r="D154" s="29">
        <v>108779.2</v>
      </c>
      <c r="E154" s="29"/>
      <c r="F154" s="29"/>
    </row>
    <row r="155" spans="1:6" ht="31.5" x14ac:dyDescent="0.25">
      <c r="A155" s="27" t="s">
        <v>183</v>
      </c>
      <c r="B155" s="28" t="s">
        <v>106</v>
      </c>
      <c r="C155" s="28" t="s">
        <v>8</v>
      </c>
      <c r="D155" s="29">
        <v>200000</v>
      </c>
      <c r="E155" s="29"/>
      <c r="F155" s="29"/>
    </row>
    <row r="156" spans="1:6" ht="31.5" x14ac:dyDescent="0.25">
      <c r="A156" s="27" t="s">
        <v>222</v>
      </c>
      <c r="B156" s="28" t="s">
        <v>223</v>
      </c>
      <c r="C156" s="28"/>
      <c r="D156" s="29">
        <v>3902368.26</v>
      </c>
      <c r="E156" s="29"/>
      <c r="F156" s="29"/>
    </row>
    <row r="157" spans="1:6" ht="31.5" x14ac:dyDescent="0.25">
      <c r="A157" s="27" t="s">
        <v>183</v>
      </c>
      <c r="B157" s="28" t="s">
        <v>223</v>
      </c>
      <c r="C157" s="28" t="s">
        <v>8</v>
      </c>
      <c r="D157" s="29">
        <v>903998.26</v>
      </c>
      <c r="E157" s="29"/>
      <c r="F157" s="29"/>
    </row>
    <row r="158" spans="1:6" ht="31.5" x14ac:dyDescent="0.25">
      <c r="A158" s="27" t="s">
        <v>432</v>
      </c>
      <c r="B158" s="28" t="s">
        <v>433</v>
      </c>
      <c r="C158" s="28"/>
      <c r="D158" s="29">
        <v>666670</v>
      </c>
      <c r="E158" s="29"/>
      <c r="F158" s="29"/>
    </row>
    <row r="159" spans="1:6" ht="31.5" x14ac:dyDescent="0.25">
      <c r="A159" s="27" t="s">
        <v>183</v>
      </c>
      <c r="B159" s="28" t="s">
        <v>433</v>
      </c>
      <c r="C159" s="28" t="s">
        <v>8</v>
      </c>
      <c r="D159" s="29">
        <v>666670</v>
      </c>
      <c r="E159" s="29"/>
      <c r="F159" s="29"/>
    </row>
    <row r="160" spans="1:6" ht="31.5" x14ac:dyDescent="0.25">
      <c r="A160" s="27" t="s">
        <v>283</v>
      </c>
      <c r="B160" s="28" t="s">
        <v>284</v>
      </c>
      <c r="C160" s="28"/>
      <c r="D160" s="29">
        <v>445000</v>
      </c>
      <c r="E160" s="29"/>
      <c r="F160" s="29"/>
    </row>
    <row r="161" spans="1:6" ht="31.5" x14ac:dyDescent="0.25">
      <c r="A161" s="27" t="s">
        <v>183</v>
      </c>
      <c r="B161" s="28" t="s">
        <v>284</v>
      </c>
      <c r="C161" s="28" t="s">
        <v>8</v>
      </c>
      <c r="D161" s="29">
        <v>445000</v>
      </c>
      <c r="E161" s="29"/>
      <c r="F161" s="29"/>
    </row>
    <row r="162" spans="1:6" ht="31.5" x14ac:dyDescent="0.25">
      <c r="A162" s="27" t="s">
        <v>364</v>
      </c>
      <c r="B162" s="28" t="s">
        <v>413</v>
      </c>
      <c r="C162" s="28"/>
      <c r="D162" s="29">
        <v>1886700</v>
      </c>
      <c r="E162" s="29"/>
      <c r="F162" s="29"/>
    </row>
    <row r="163" spans="1:6" ht="31.5" x14ac:dyDescent="0.25">
      <c r="A163" s="27" t="s">
        <v>183</v>
      </c>
      <c r="B163" s="28" t="s">
        <v>413</v>
      </c>
      <c r="C163" s="28" t="s">
        <v>8</v>
      </c>
      <c r="D163" s="29">
        <v>1886700</v>
      </c>
      <c r="E163" s="29"/>
      <c r="F163" s="29"/>
    </row>
    <row r="164" spans="1:6" ht="15.75" x14ac:dyDescent="0.25">
      <c r="A164" s="27" t="s">
        <v>107</v>
      </c>
      <c r="B164" s="28" t="s">
        <v>108</v>
      </c>
      <c r="C164" s="28"/>
      <c r="D164" s="29">
        <v>1772300</v>
      </c>
      <c r="E164" s="29">
        <v>1805000</v>
      </c>
      <c r="F164" s="29">
        <v>1805000</v>
      </c>
    </row>
    <row r="165" spans="1:6" ht="31.5" x14ac:dyDescent="0.25">
      <c r="A165" s="27" t="s">
        <v>183</v>
      </c>
      <c r="B165" s="28" t="s">
        <v>108</v>
      </c>
      <c r="C165" s="28" t="s">
        <v>8</v>
      </c>
      <c r="D165" s="29">
        <v>1772300</v>
      </c>
      <c r="E165" s="29">
        <v>1805000</v>
      </c>
      <c r="F165" s="29">
        <v>1805000</v>
      </c>
    </row>
    <row r="166" spans="1:6" ht="31.5" x14ac:dyDescent="0.25">
      <c r="A166" s="27" t="s">
        <v>352</v>
      </c>
      <c r="B166" s="28" t="s">
        <v>388</v>
      </c>
      <c r="C166" s="28"/>
      <c r="D166" s="29">
        <v>1632710</v>
      </c>
      <c r="E166" s="29"/>
      <c r="F166" s="29"/>
    </row>
    <row r="167" spans="1:6" ht="31.5" x14ac:dyDescent="0.25">
      <c r="A167" s="27" t="s">
        <v>364</v>
      </c>
      <c r="B167" s="28" t="s">
        <v>414</v>
      </c>
      <c r="C167" s="28"/>
      <c r="D167" s="29">
        <v>1632710</v>
      </c>
      <c r="E167" s="29"/>
      <c r="F167" s="29"/>
    </row>
    <row r="168" spans="1:6" ht="31.5" x14ac:dyDescent="0.25">
      <c r="A168" s="27" t="s">
        <v>183</v>
      </c>
      <c r="B168" s="28" t="s">
        <v>414</v>
      </c>
      <c r="C168" s="28" t="s">
        <v>8</v>
      </c>
      <c r="D168" s="29">
        <v>1632710</v>
      </c>
      <c r="E168" s="29"/>
      <c r="F168" s="29"/>
    </row>
    <row r="169" spans="1:6" ht="15.75" x14ac:dyDescent="0.25">
      <c r="A169" s="27" t="s">
        <v>392</v>
      </c>
      <c r="B169" s="28" t="s">
        <v>398</v>
      </c>
      <c r="C169" s="28"/>
      <c r="D169" s="29">
        <v>46313649.280000001</v>
      </c>
      <c r="E169" s="29"/>
      <c r="F169" s="29"/>
    </row>
    <row r="170" spans="1:6" ht="15.75" x14ac:dyDescent="0.25">
      <c r="A170" s="27" t="s">
        <v>393</v>
      </c>
      <c r="B170" s="28" t="s">
        <v>399</v>
      </c>
      <c r="C170" s="28"/>
      <c r="D170" s="29">
        <v>46313649.280000001</v>
      </c>
      <c r="E170" s="29"/>
      <c r="F170" s="29"/>
    </row>
    <row r="171" spans="1:6" ht="31.5" x14ac:dyDescent="0.25">
      <c r="A171" s="27" t="s">
        <v>186</v>
      </c>
      <c r="B171" s="28" t="s">
        <v>399</v>
      </c>
      <c r="C171" s="28" t="s">
        <v>16</v>
      </c>
      <c r="D171" s="29">
        <v>1515000</v>
      </c>
      <c r="E171" s="29"/>
      <c r="F171" s="29"/>
    </row>
    <row r="172" spans="1:6" ht="31.5" x14ac:dyDescent="0.25">
      <c r="A172" s="27" t="s">
        <v>183</v>
      </c>
      <c r="B172" s="28" t="s">
        <v>399</v>
      </c>
      <c r="C172" s="28" t="s">
        <v>8</v>
      </c>
      <c r="D172" s="29">
        <v>44798649.280000001</v>
      </c>
      <c r="E172" s="29"/>
      <c r="F172" s="29"/>
    </row>
    <row r="173" spans="1:6" ht="15.75" x14ac:dyDescent="0.25">
      <c r="A173" s="27" t="s">
        <v>415</v>
      </c>
      <c r="B173" s="28" t="s">
        <v>416</v>
      </c>
      <c r="C173" s="28"/>
      <c r="D173" s="29">
        <v>9425977</v>
      </c>
      <c r="E173" s="29"/>
      <c r="F173" s="29"/>
    </row>
    <row r="174" spans="1:6" ht="31.5" x14ac:dyDescent="0.25">
      <c r="A174" s="27" t="s">
        <v>417</v>
      </c>
      <c r="B174" s="28" t="s">
        <v>418</v>
      </c>
      <c r="C174" s="28"/>
      <c r="D174" s="29">
        <v>9425977</v>
      </c>
      <c r="E174" s="29"/>
      <c r="F174" s="29"/>
    </row>
    <row r="175" spans="1:6" ht="31.5" x14ac:dyDescent="0.25">
      <c r="A175" s="27" t="s">
        <v>183</v>
      </c>
      <c r="B175" s="28" t="s">
        <v>418</v>
      </c>
      <c r="C175" s="28" t="s">
        <v>8</v>
      </c>
      <c r="D175" s="29">
        <v>9425977</v>
      </c>
      <c r="E175" s="29"/>
      <c r="F175" s="29"/>
    </row>
    <row r="176" spans="1:6" ht="15.75" x14ac:dyDescent="0.25">
      <c r="A176" s="27" t="s">
        <v>34</v>
      </c>
      <c r="B176" s="28" t="s">
        <v>109</v>
      </c>
      <c r="C176" s="28"/>
      <c r="D176" s="29">
        <v>280000</v>
      </c>
      <c r="E176" s="29">
        <v>280000</v>
      </c>
      <c r="F176" s="29">
        <v>280000</v>
      </c>
    </row>
    <row r="177" spans="1:6" ht="47.25" x14ac:dyDescent="0.25">
      <c r="A177" s="27" t="s">
        <v>179</v>
      </c>
      <c r="B177" s="28" t="s">
        <v>109</v>
      </c>
      <c r="C177" s="28" t="s">
        <v>31</v>
      </c>
      <c r="D177" s="29">
        <v>175010.87</v>
      </c>
      <c r="E177" s="29">
        <v>135000</v>
      </c>
      <c r="F177" s="29">
        <v>135000</v>
      </c>
    </row>
    <row r="178" spans="1:6" ht="31.5" x14ac:dyDescent="0.25">
      <c r="A178" s="27" t="s">
        <v>186</v>
      </c>
      <c r="B178" s="28" t="s">
        <v>109</v>
      </c>
      <c r="C178" s="28" t="s">
        <v>16</v>
      </c>
      <c r="D178" s="29">
        <v>47527.02</v>
      </c>
      <c r="E178" s="29">
        <v>145000</v>
      </c>
      <c r="F178" s="29">
        <v>145000</v>
      </c>
    </row>
    <row r="179" spans="1:6" ht="31.5" x14ac:dyDescent="0.25">
      <c r="A179" s="27" t="s">
        <v>183</v>
      </c>
      <c r="B179" s="28" t="s">
        <v>109</v>
      </c>
      <c r="C179" s="28" t="s">
        <v>8</v>
      </c>
      <c r="D179" s="29">
        <v>57462.11</v>
      </c>
      <c r="E179" s="29"/>
      <c r="F179" s="29"/>
    </row>
    <row r="180" spans="1:6" ht="15.75" x14ac:dyDescent="0.25">
      <c r="A180" s="27" t="s">
        <v>35</v>
      </c>
      <c r="B180" s="28" t="s">
        <v>110</v>
      </c>
      <c r="C180" s="28"/>
      <c r="D180" s="29">
        <v>1122080</v>
      </c>
      <c r="E180" s="29">
        <v>1096000</v>
      </c>
      <c r="F180" s="29">
        <v>1096000</v>
      </c>
    </row>
    <row r="181" spans="1:6" ht="47.25" x14ac:dyDescent="0.25">
      <c r="A181" s="27" t="s">
        <v>179</v>
      </c>
      <c r="B181" s="28" t="s">
        <v>110</v>
      </c>
      <c r="C181" s="28" t="s">
        <v>31</v>
      </c>
      <c r="D181" s="29">
        <v>26080</v>
      </c>
      <c r="E181" s="29"/>
      <c r="F181" s="29"/>
    </row>
    <row r="182" spans="1:6" ht="31.5" x14ac:dyDescent="0.25">
      <c r="A182" s="27" t="s">
        <v>186</v>
      </c>
      <c r="B182" s="28" t="s">
        <v>110</v>
      </c>
      <c r="C182" s="28" t="s">
        <v>16</v>
      </c>
      <c r="D182" s="29">
        <v>16515.54</v>
      </c>
      <c r="E182" s="29">
        <v>30000</v>
      </c>
      <c r="F182" s="29">
        <v>30000</v>
      </c>
    </row>
    <row r="183" spans="1:6" ht="31.5" x14ac:dyDescent="0.25">
      <c r="A183" s="27" t="s">
        <v>183</v>
      </c>
      <c r="B183" s="28" t="s">
        <v>110</v>
      </c>
      <c r="C183" s="28" t="s">
        <v>8</v>
      </c>
      <c r="D183" s="29">
        <v>179484.46</v>
      </c>
      <c r="E183" s="29">
        <v>155300</v>
      </c>
      <c r="F183" s="29">
        <v>155300</v>
      </c>
    </row>
    <row r="184" spans="1:6" ht="15.75" x14ac:dyDescent="0.25">
      <c r="A184" s="27" t="s">
        <v>203</v>
      </c>
      <c r="B184" s="28" t="s">
        <v>204</v>
      </c>
      <c r="C184" s="28"/>
      <c r="D184" s="29">
        <v>900000</v>
      </c>
      <c r="E184" s="29">
        <v>910700</v>
      </c>
      <c r="F184" s="29">
        <v>910700</v>
      </c>
    </row>
    <row r="185" spans="1:6" ht="31.5" x14ac:dyDescent="0.25">
      <c r="A185" s="27" t="s">
        <v>186</v>
      </c>
      <c r="B185" s="28" t="s">
        <v>204</v>
      </c>
      <c r="C185" s="28" t="s">
        <v>16</v>
      </c>
      <c r="D185" s="29">
        <v>65692.399999999994</v>
      </c>
      <c r="E185" s="29">
        <v>85000</v>
      </c>
      <c r="F185" s="29">
        <v>85000</v>
      </c>
    </row>
    <row r="186" spans="1:6" ht="31.5" x14ac:dyDescent="0.25">
      <c r="A186" s="27" t="s">
        <v>183</v>
      </c>
      <c r="B186" s="28" t="s">
        <v>204</v>
      </c>
      <c r="C186" s="28" t="s">
        <v>8</v>
      </c>
      <c r="D186" s="29">
        <v>834307.6</v>
      </c>
      <c r="E186" s="29">
        <v>825700</v>
      </c>
      <c r="F186" s="29">
        <v>825700</v>
      </c>
    </row>
    <row r="187" spans="1:6" ht="31.5" x14ac:dyDescent="0.25">
      <c r="A187" s="27" t="s">
        <v>111</v>
      </c>
      <c r="B187" s="28" t="s">
        <v>112</v>
      </c>
      <c r="C187" s="28"/>
      <c r="D187" s="29">
        <v>25487857.469999999</v>
      </c>
      <c r="E187" s="29">
        <v>24218300</v>
      </c>
      <c r="F187" s="29">
        <v>24218300</v>
      </c>
    </row>
    <row r="188" spans="1:6" ht="31.5" x14ac:dyDescent="0.25">
      <c r="A188" s="27" t="s">
        <v>36</v>
      </c>
      <c r="B188" s="28" t="s">
        <v>113</v>
      </c>
      <c r="C188" s="28"/>
      <c r="D188" s="29">
        <v>25487857.469999999</v>
      </c>
      <c r="E188" s="29">
        <v>24218300</v>
      </c>
      <c r="F188" s="29">
        <v>24218300</v>
      </c>
    </row>
    <row r="189" spans="1:6" ht="47.25" x14ac:dyDescent="0.25">
      <c r="A189" s="27" t="s">
        <v>179</v>
      </c>
      <c r="B189" s="28" t="s">
        <v>113</v>
      </c>
      <c r="C189" s="28" t="s">
        <v>31</v>
      </c>
      <c r="D189" s="29">
        <v>23503188.969999999</v>
      </c>
      <c r="E189" s="29">
        <v>22283730</v>
      </c>
      <c r="F189" s="29">
        <v>22283730</v>
      </c>
    </row>
    <row r="190" spans="1:6" ht="31.5" x14ac:dyDescent="0.25">
      <c r="A190" s="27" t="s">
        <v>186</v>
      </c>
      <c r="B190" s="28" t="s">
        <v>113</v>
      </c>
      <c r="C190" s="28" t="s">
        <v>16</v>
      </c>
      <c r="D190" s="29">
        <v>1887868.5</v>
      </c>
      <c r="E190" s="29">
        <v>1837770</v>
      </c>
      <c r="F190" s="29">
        <v>1837770</v>
      </c>
    </row>
    <row r="191" spans="1:6" ht="15.75" x14ac:dyDescent="0.25">
      <c r="A191" s="27" t="s">
        <v>185</v>
      </c>
      <c r="B191" s="28" t="s">
        <v>113</v>
      </c>
      <c r="C191" s="28" t="s">
        <v>10</v>
      </c>
      <c r="D191" s="29">
        <v>96800</v>
      </c>
      <c r="E191" s="29">
        <v>96800</v>
      </c>
      <c r="F191" s="29">
        <v>96800</v>
      </c>
    </row>
    <row r="192" spans="1:6" ht="15.75" x14ac:dyDescent="0.25">
      <c r="A192" s="27" t="s">
        <v>37</v>
      </c>
      <c r="B192" s="28" t="s">
        <v>114</v>
      </c>
      <c r="C192" s="28"/>
      <c r="D192" s="29">
        <v>157769490.5</v>
      </c>
      <c r="E192" s="29">
        <v>126710900</v>
      </c>
      <c r="F192" s="29">
        <v>123710900</v>
      </c>
    </row>
    <row r="193" spans="1:6" ht="31.5" x14ac:dyDescent="0.25">
      <c r="A193" s="27" t="s">
        <v>285</v>
      </c>
      <c r="B193" s="28" t="s">
        <v>286</v>
      </c>
      <c r="C193" s="28"/>
      <c r="D193" s="29"/>
      <c r="E193" s="29">
        <v>100000</v>
      </c>
      <c r="F193" s="29">
        <v>100000</v>
      </c>
    </row>
    <row r="194" spans="1:6" ht="31.5" x14ac:dyDescent="0.25">
      <c r="A194" s="27" t="s">
        <v>186</v>
      </c>
      <c r="B194" s="28" t="s">
        <v>286</v>
      </c>
      <c r="C194" s="28" t="s">
        <v>16</v>
      </c>
      <c r="D194" s="29"/>
      <c r="E194" s="29">
        <v>100000</v>
      </c>
      <c r="F194" s="29">
        <v>100000</v>
      </c>
    </row>
    <row r="195" spans="1:6" ht="31.5" x14ac:dyDescent="0.25">
      <c r="A195" s="27" t="s">
        <v>38</v>
      </c>
      <c r="B195" s="28" t="s">
        <v>115</v>
      </c>
      <c r="C195" s="28"/>
      <c r="D195" s="29">
        <v>250737.5</v>
      </c>
      <c r="E195" s="29">
        <v>378000</v>
      </c>
      <c r="F195" s="29">
        <v>378000</v>
      </c>
    </row>
    <row r="196" spans="1:6" ht="31.5" x14ac:dyDescent="0.25">
      <c r="A196" s="27" t="s">
        <v>183</v>
      </c>
      <c r="B196" s="28" t="s">
        <v>115</v>
      </c>
      <c r="C196" s="28" t="s">
        <v>8</v>
      </c>
      <c r="D196" s="29">
        <v>180000</v>
      </c>
      <c r="E196" s="29">
        <v>378000</v>
      </c>
      <c r="F196" s="29">
        <v>378000</v>
      </c>
    </row>
    <row r="197" spans="1:6" ht="31.5" x14ac:dyDescent="0.25">
      <c r="A197" s="27" t="s">
        <v>365</v>
      </c>
      <c r="B197" s="28" t="s">
        <v>387</v>
      </c>
      <c r="C197" s="28"/>
      <c r="D197" s="29">
        <v>70737.5</v>
      </c>
      <c r="E197" s="29"/>
      <c r="F197" s="29"/>
    </row>
    <row r="198" spans="1:6" ht="31.5" x14ac:dyDescent="0.25">
      <c r="A198" s="27" t="s">
        <v>183</v>
      </c>
      <c r="B198" s="28" t="s">
        <v>387</v>
      </c>
      <c r="C198" s="28" t="s">
        <v>8</v>
      </c>
      <c r="D198" s="29">
        <v>70737.5</v>
      </c>
      <c r="E198" s="29"/>
      <c r="F198" s="29"/>
    </row>
    <row r="199" spans="1:6" ht="63" x14ac:dyDescent="0.25">
      <c r="A199" s="30" t="s">
        <v>39</v>
      </c>
      <c r="B199" s="28" t="s">
        <v>116</v>
      </c>
      <c r="C199" s="28"/>
      <c r="D199" s="29">
        <v>3562157</v>
      </c>
      <c r="E199" s="29">
        <v>245000</v>
      </c>
      <c r="F199" s="29">
        <v>245000</v>
      </c>
    </row>
    <row r="200" spans="1:6" ht="31.5" x14ac:dyDescent="0.25">
      <c r="A200" s="27" t="s">
        <v>183</v>
      </c>
      <c r="B200" s="28" t="s">
        <v>116</v>
      </c>
      <c r="C200" s="28" t="s">
        <v>8</v>
      </c>
      <c r="D200" s="29"/>
      <c r="E200" s="29">
        <v>245000</v>
      </c>
      <c r="F200" s="29">
        <v>245000</v>
      </c>
    </row>
    <row r="201" spans="1:6" ht="31.5" x14ac:dyDescent="0.25">
      <c r="A201" s="27" t="s">
        <v>353</v>
      </c>
      <c r="B201" s="28" t="s">
        <v>386</v>
      </c>
      <c r="C201" s="28"/>
      <c r="D201" s="29">
        <v>1912157</v>
      </c>
      <c r="E201" s="29"/>
      <c r="F201" s="29"/>
    </row>
    <row r="202" spans="1:6" ht="31.5" x14ac:dyDescent="0.25">
      <c r="A202" s="27" t="s">
        <v>183</v>
      </c>
      <c r="B202" s="28" t="s">
        <v>386</v>
      </c>
      <c r="C202" s="28" t="s">
        <v>8</v>
      </c>
      <c r="D202" s="29">
        <v>1912157</v>
      </c>
      <c r="E202" s="29"/>
      <c r="F202" s="29"/>
    </row>
    <row r="203" spans="1:6" ht="15.75" x14ac:dyDescent="0.25">
      <c r="A203" s="27" t="s">
        <v>354</v>
      </c>
      <c r="B203" s="28" t="s">
        <v>385</v>
      </c>
      <c r="C203" s="28"/>
      <c r="D203" s="29">
        <v>200000</v>
      </c>
      <c r="E203" s="29"/>
      <c r="F203" s="29"/>
    </row>
    <row r="204" spans="1:6" ht="31.5" x14ac:dyDescent="0.25">
      <c r="A204" s="27" t="s">
        <v>183</v>
      </c>
      <c r="B204" s="28" t="s">
        <v>385</v>
      </c>
      <c r="C204" s="28" t="s">
        <v>8</v>
      </c>
      <c r="D204" s="29">
        <v>200000</v>
      </c>
      <c r="E204" s="29"/>
      <c r="F204" s="29"/>
    </row>
    <row r="205" spans="1:6" ht="31.5" x14ac:dyDescent="0.25">
      <c r="A205" s="27" t="s">
        <v>353</v>
      </c>
      <c r="B205" s="28" t="s">
        <v>434</v>
      </c>
      <c r="C205" s="28"/>
      <c r="D205" s="29">
        <v>1450000</v>
      </c>
      <c r="E205" s="29"/>
      <c r="F205" s="29"/>
    </row>
    <row r="206" spans="1:6" ht="31.5" x14ac:dyDescent="0.25">
      <c r="A206" s="27" t="s">
        <v>183</v>
      </c>
      <c r="B206" s="28" t="s">
        <v>434</v>
      </c>
      <c r="C206" s="28" t="s">
        <v>8</v>
      </c>
      <c r="D206" s="29">
        <v>1450000</v>
      </c>
      <c r="E206" s="29"/>
      <c r="F206" s="29"/>
    </row>
    <row r="207" spans="1:6" ht="15.75" x14ac:dyDescent="0.25">
      <c r="A207" s="27" t="s">
        <v>40</v>
      </c>
      <c r="B207" s="28" t="s">
        <v>117</v>
      </c>
      <c r="C207" s="28"/>
      <c r="D207" s="29">
        <v>26683050</v>
      </c>
      <c r="E207" s="29">
        <v>27196910</v>
      </c>
      <c r="F207" s="29">
        <v>25306910</v>
      </c>
    </row>
    <row r="208" spans="1:6" ht="31.5" x14ac:dyDescent="0.25">
      <c r="A208" s="27" t="s">
        <v>183</v>
      </c>
      <c r="B208" s="28" t="s">
        <v>117</v>
      </c>
      <c r="C208" s="28" t="s">
        <v>8</v>
      </c>
      <c r="D208" s="29">
        <v>15069918.689999999</v>
      </c>
      <c r="E208" s="29">
        <v>17825000</v>
      </c>
      <c r="F208" s="29">
        <v>15935000</v>
      </c>
    </row>
    <row r="209" spans="1:7" ht="31.5" x14ac:dyDescent="0.25">
      <c r="A209" s="27" t="s">
        <v>287</v>
      </c>
      <c r="B209" s="28" t="s">
        <v>288</v>
      </c>
      <c r="C209" s="28"/>
      <c r="D209" s="29">
        <v>11613131.310000001</v>
      </c>
      <c r="E209" s="29">
        <v>9371910</v>
      </c>
      <c r="F209" s="29">
        <v>9371910</v>
      </c>
      <c r="G209" s="31"/>
    </row>
    <row r="210" spans="1:7" ht="31.5" x14ac:dyDescent="0.25">
      <c r="A210" s="27" t="s">
        <v>183</v>
      </c>
      <c r="B210" s="28" t="s">
        <v>288</v>
      </c>
      <c r="C210" s="28" t="s">
        <v>8</v>
      </c>
      <c r="D210" s="29">
        <v>11613131.310000001</v>
      </c>
      <c r="E210" s="29">
        <v>9371910</v>
      </c>
      <c r="F210" s="29">
        <v>9371910</v>
      </c>
      <c r="G210" s="31"/>
    </row>
    <row r="211" spans="1:7" ht="15.75" x14ac:dyDescent="0.25">
      <c r="A211" s="27" t="s">
        <v>41</v>
      </c>
      <c r="B211" s="28" t="s">
        <v>118</v>
      </c>
      <c r="C211" s="28"/>
      <c r="D211" s="29">
        <v>90080.639999999999</v>
      </c>
      <c r="E211" s="29"/>
      <c r="F211" s="29"/>
      <c r="G211" s="31"/>
    </row>
    <row r="212" spans="1:7" ht="15.75" x14ac:dyDescent="0.25">
      <c r="A212" s="27" t="s">
        <v>355</v>
      </c>
      <c r="B212" s="28" t="s">
        <v>384</v>
      </c>
      <c r="C212" s="28"/>
      <c r="D212" s="29">
        <v>90080.639999999999</v>
      </c>
      <c r="E212" s="29"/>
      <c r="F212" s="29"/>
      <c r="G212" s="31"/>
    </row>
    <row r="213" spans="1:7" ht="31.5" x14ac:dyDescent="0.25">
      <c r="A213" s="27" t="s">
        <v>183</v>
      </c>
      <c r="B213" s="28" t="s">
        <v>384</v>
      </c>
      <c r="C213" s="28" t="s">
        <v>8</v>
      </c>
      <c r="D213" s="29">
        <v>90080.639999999999</v>
      </c>
      <c r="E213" s="29"/>
      <c r="F213" s="29"/>
      <c r="G213" s="31"/>
    </row>
    <row r="214" spans="1:7" ht="31.5" x14ac:dyDescent="0.25">
      <c r="A214" s="27" t="s">
        <v>236</v>
      </c>
      <c r="B214" s="28" t="s">
        <v>119</v>
      </c>
      <c r="C214" s="28"/>
      <c r="D214" s="29">
        <v>16617860.6</v>
      </c>
      <c r="E214" s="29">
        <v>16549830</v>
      </c>
      <c r="F214" s="29">
        <v>15549830</v>
      </c>
      <c r="G214" s="31"/>
    </row>
    <row r="215" spans="1:7" ht="31.5" x14ac:dyDescent="0.25">
      <c r="A215" s="27" t="s">
        <v>183</v>
      </c>
      <c r="B215" s="28" t="s">
        <v>119</v>
      </c>
      <c r="C215" s="28" t="s">
        <v>8</v>
      </c>
      <c r="D215" s="29">
        <v>9504729.2899999991</v>
      </c>
      <c r="E215" s="29">
        <v>11017300</v>
      </c>
      <c r="F215" s="29">
        <v>10017300</v>
      </c>
      <c r="G215" s="31"/>
    </row>
    <row r="216" spans="1:7" ht="31.5" x14ac:dyDescent="0.25">
      <c r="A216" s="27" t="s">
        <v>287</v>
      </c>
      <c r="B216" s="28" t="s">
        <v>289</v>
      </c>
      <c r="C216" s="28"/>
      <c r="D216" s="29">
        <v>7113131.3099999996</v>
      </c>
      <c r="E216" s="29">
        <v>5532530</v>
      </c>
      <c r="F216" s="29">
        <v>5532530</v>
      </c>
      <c r="G216" s="31"/>
    </row>
    <row r="217" spans="1:7" ht="31.5" x14ac:dyDescent="0.25">
      <c r="A217" s="27" t="s">
        <v>183</v>
      </c>
      <c r="B217" s="28" t="s">
        <v>289</v>
      </c>
      <c r="C217" s="28" t="s">
        <v>8</v>
      </c>
      <c r="D217" s="29">
        <v>7113131.3099999996</v>
      </c>
      <c r="E217" s="29">
        <v>5532530</v>
      </c>
      <c r="F217" s="29">
        <v>5532530</v>
      </c>
      <c r="G217" s="31"/>
    </row>
    <row r="218" spans="1:7" ht="31.5" x14ac:dyDescent="0.25">
      <c r="A218" s="27" t="s">
        <v>356</v>
      </c>
      <c r="B218" s="28" t="s">
        <v>383</v>
      </c>
      <c r="C218" s="28"/>
      <c r="D218" s="29">
        <v>500000</v>
      </c>
      <c r="E218" s="29">
        <v>210000</v>
      </c>
      <c r="F218" s="29">
        <v>100000</v>
      </c>
      <c r="G218" s="31"/>
    </row>
    <row r="219" spans="1:7" ht="31.5" x14ac:dyDescent="0.25">
      <c r="A219" s="27" t="s">
        <v>183</v>
      </c>
      <c r="B219" s="28" t="s">
        <v>383</v>
      </c>
      <c r="C219" s="28" t="s">
        <v>8</v>
      </c>
      <c r="D219" s="29">
        <v>500000</v>
      </c>
      <c r="E219" s="29">
        <v>210000</v>
      </c>
      <c r="F219" s="29">
        <v>100000</v>
      </c>
      <c r="G219" s="31"/>
    </row>
    <row r="220" spans="1:7" ht="31.5" x14ac:dyDescent="0.25">
      <c r="A220" s="27" t="s">
        <v>42</v>
      </c>
      <c r="B220" s="28" t="s">
        <v>120</v>
      </c>
      <c r="C220" s="28"/>
      <c r="D220" s="29">
        <v>53411339.130000003</v>
      </c>
      <c r="E220" s="29">
        <v>48881000</v>
      </c>
      <c r="F220" s="29">
        <v>48881000</v>
      </c>
      <c r="G220" s="31"/>
    </row>
    <row r="221" spans="1:7" ht="31.5" x14ac:dyDescent="0.25">
      <c r="A221" s="27" t="s">
        <v>183</v>
      </c>
      <c r="B221" s="28" t="s">
        <v>120</v>
      </c>
      <c r="C221" s="28" t="s">
        <v>8</v>
      </c>
      <c r="D221" s="29">
        <v>30570822.93</v>
      </c>
      <c r="E221" s="29">
        <v>30375400</v>
      </c>
      <c r="F221" s="29">
        <v>30375400</v>
      </c>
      <c r="G221" s="31"/>
    </row>
    <row r="222" spans="1:7" ht="31.5" x14ac:dyDescent="0.25">
      <c r="A222" s="27" t="s">
        <v>287</v>
      </c>
      <c r="B222" s="28" t="s">
        <v>237</v>
      </c>
      <c r="C222" s="28"/>
      <c r="D222" s="29">
        <v>22840516.199999999</v>
      </c>
      <c r="E222" s="29">
        <v>18505600</v>
      </c>
      <c r="F222" s="29">
        <v>18505600</v>
      </c>
      <c r="G222" s="31"/>
    </row>
    <row r="223" spans="1:7" ht="31.5" x14ac:dyDescent="0.25">
      <c r="A223" s="27" t="s">
        <v>183</v>
      </c>
      <c r="B223" s="28" t="s">
        <v>237</v>
      </c>
      <c r="C223" s="28" t="s">
        <v>8</v>
      </c>
      <c r="D223" s="29">
        <v>22840516.199999999</v>
      </c>
      <c r="E223" s="29">
        <v>18505600</v>
      </c>
      <c r="F223" s="29">
        <v>18505600</v>
      </c>
      <c r="G223" s="31"/>
    </row>
    <row r="224" spans="1:7" ht="31.5" x14ac:dyDescent="0.25">
      <c r="A224" s="27" t="s">
        <v>43</v>
      </c>
      <c r="B224" s="28" t="s">
        <v>121</v>
      </c>
      <c r="C224" s="28"/>
      <c r="D224" s="29">
        <v>10697753.949999999</v>
      </c>
      <c r="E224" s="29">
        <v>9527260</v>
      </c>
      <c r="F224" s="29">
        <v>9527260</v>
      </c>
      <c r="G224" s="31"/>
    </row>
    <row r="225" spans="1:7" ht="31.5" x14ac:dyDescent="0.25">
      <c r="A225" s="27" t="s">
        <v>183</v>
      </c>
      <c r="B225" s="28" t="s">
        <v>121</v>
      </c>
      <c r="C225" s="28" t="s">
        <v>8</v>
      </c>
      <c r="D225" s="29">
        <v>8418642.9499999993</v>
      </c>
      <c r="E225" s="29">
        <v>8535900</v>
      </c>
      <c r="F225" s="29">
        <v>8535900</v>
      </c>
      <c r="G225" s="31"/>
    </row>
    <row r="226" spans="1:7" ht="31.5" x14ac:dyDescent="0.25">
      <c r="A226" s="27" t="s">
        <v>280</v>
      </c>
      <c r="B226" s="28" t="s">
        <v>290</v>
      </c>
      <c r="C226" s="28"/>
      <c r="D226" s="29">
        <v>2279111</v>
      </c>
      <c r="E226" s="29">
        <v>991360</v>
      </c>
      <c r="F226" s="29">
        <v>991360</v>
      </c>
      <c r="G226" s="31"/>
    </row>
    <row r="227" spans="1:7" ht="31.5" x14ac:dyDescent="0.25">
      <c r="A227" s="27" t="s">
        <v>183</v>
      </c>
      <c r="B227" s="28" t="s">
        <v>290</v>
      </c>
      <c r="C227" s="28" t="s">
        <v>8</v>
      </c>
      <c r="D227" s="29">
        <v>2279111</v>
      </c>
      <c r="E227" s="29">
        <v>991360</v>
      </c>
      <c r="F227" s="29">
        <v>991360</v>
      </c>
      <c r="G227" s="31"/>
    </row>
    <row r="228" spans="1:7" ht="31.5" x14ac:dyDescent="0.25">
      <c r="A228" s="27" t="s">
        <v>357</v>
      </c>
      <c r="B228" s="28" t="s">
        <v>381</v>
      </c>
      <c r="C228" s="28"/>
      <c r="D228" s="29">
        <v>50000</v>
      </c>
      <c r="E228" s="29"/>
      <c r="F228" s="29"/>
      <c r="G228" s="31"/>
    </row>
    <row r="229" spans="1:7" ht="31.5" x14ac:dyDescent="0.25">
      <c r="A229" s="27" t="s">
        <v>358</v>
      </c>
      <c r="B229" s="28" t="s">
        <v>382</v>
      </c>
      <c r="C229" s="28"/>
      <c r="D229" s="29">
        <v>50000</v>
      </c>
      <c r="E229" s="29"/>
      <c r="F229" s="29"/>
      <c r="G229" s="31"/>
    </row>
    <row r="230" spans="1:7" ht="31.5" x14ac:dyDescent="0.25">
      <c r="A230" s="27" t="s">
        <v>183</v>
      </c>
      <c r="B230" s="28" t="s">
        <v>382</v>
      </c>
      <c r="C230" s="28" t="s">
        <v>8</v>
      </c>
      <c r="D230" s="29">
        <v>50000</v>
      </c>
      <c r="E230" s="29"/>
      <c r="F230" s="29"/>
      <c r="G230" s="31"/>
    </row>
    <row r="231" spans="1:7" ht="31.5" x14ac:dyDescent="0.25">
      <c r="A231" s="27" t="s">
        <v>291</v>
      </c>
      <c r="B231" s="28" t="s">
        <v>292</v>
      </c>
      <c r="C231" s="28"/>
      <c r="D231" s="29">
        <v>1048972.5</v>
      </c>
      <c r="E231" s="29"/>
      <c r="F231" s="29"/>
      <c r="G231" s="31"/>
    </row>
    <row r="232" spans="1:7" ht="31.5" x14ac:dyDescent="0.25">
      <c r="A232" s="27" t="s">
        <v>186</v>
      </c>
      <c r="B232" s="28" t="s">
        <v>292</v>
      </c>
      <c r="C232" s="28" t="s">
        <v>16</v>
      </c>
      <c r="D232" s="29">
        <v>413840.5</v>
      </c>
      <c r="E232" s="29"/>
      <c r="F232" s="29"/>
      <c r="G232" s="31"/>
    </row>
    <row r="233" spans="1:7" ht="31.5" x14ac:dyDescent="0.25">
      <c r="A233" s="27" t="s">
        <v>183</v>
      </c>
      <c r="B233" s="28" t="s">
        <v>292</v>
      </c>
      <c r="C233" s="28" t="s">
        <v>8</v>
      </c>
      <c r="D233" s="29">
        <v>300132</v>
      </c>
      <c r="E233" s="29"/>
      <c r="F233" s="29"/>
      <c r="G233" s="31"/>
    </row>
    <row r="234" spans="1:7" ht="15.75" x14ac:dyDescent="0.25">
      <c r="A234" s="27" t="s">
        <v>293</v>
      </c>
      <c r="B234" s="28" t="s">
        <v>294</v>
      </c>
      <c r="C234" s="28"/>
      <c r="D234" s="29">
        <v>335000</v>
      </c>
      <c r="E234" s="29"/>
      <c r="F234" s="29"/>
      <c r="G234" s="31"/>
    </row>
    <row r="235" spans="1:7" ht="31.5" x14ac:dyDescent="0.25">
      <c r="A235" s="27" t="s">
        <v>186</v>
      </c>
      <c r="B235" s="28" t="s">
        <v>294</v>
      </c>
      <c r="C235" s="28" t="s">
        <v>16</v>
      </c>
      <c r="D235" s="29">
        <v>94000</v>
      </c>
      <c r="E235" s="29"/>
      <c r="F235" s="29"/>
      <c r="G235" s="31"/>
    </row>
    <row r="236" spans="1:7" ht="31.5" x14ac:dyDescent="0.25">
      <c r="A236" s="27" t="s">
        <v>183</v>
      </c>
      <c r="B236" s="28" t="s">
        <v>294</v>
      </c>
      <c r="C236" s="28" t="s">
        <v>8</v>
      </c>
      <c r="D236" s="29">
        <v>241000</v>
      </c>
      <c r="E236" s="29"/>
      <c r="F236" s="29"/>
      <c r="G236" s="31"/>
    </row>
    <row r="237" spans="1:7" ht="15.75" x14ac:dyDescent="0.25">
      <c r="A237" s="27" t="s">
        <v>348</v>
      </c>
      <c r="B237" s="28" t="s">
        <v>378</v>
      </c>
      <c r="C237" s="28"/>
      <c r="D237" s="29">
        <v>27609509.309999999</v>
      </c>
      <c r="E237" s="29">
        <v>23622900</v>
      </c>
      <c r="F237" s="29">
        <v>23622900</v>
      </c>
      <c r="G237" s="31"/>
    </row>
    <row r="238" spans="1:7" ht="31.5" x14ac:dyDescent="0.25">
      <c r="A238" s="27" t="s">
        <v>183</v>
      </c>
      <c r="B238" s="28" t="s">
        <v>378</v>
      </c>
      <c r="C238" s="28" t="s">
        <v>8</v>
      </c>
      <c r="D238" s="29">
        <v>18722907.100000001</v>
      </c>
      <c r="E238" s="29">
        <v>23622900</v>
      </c>
      <c r="F238" s="29">
        <v>23622900</v>
      </c>
      <c r="G238" s="31"/>
    </row>
    <row r="239" spans="1:7" ht="31.5" x14ac:dyDescent="0.25">
      <c r="A239" s="27" t="s">
        <v>287</v>
      </c>
      <c r="B239" s="28" t="s">
        <v>435</v>
      </c>
      <c r="C239" s="28"/>
      <c r="D239" s="29">
        <v>8886602.2100000009</v>
      </c>
      <c r="E239" s="29"/>
      <c r="F239" s="29"/>
      <c r="G239" s="31"/>
    </row>
    <row r="240" spans="1:7" ht="31.5" x14ac:dyDescent="0.25">
      <c r="A240" s="27" t="s">
        <v>183</v>
      </c>
      <c r="B240" s="28" t="s">
        <v>435</v>
      </c>
      <c r="C240" s="28" t="s">
        <v>8</v>
      </c>
      <c r="D240" s="29">
        <v>8886602.2100000009</v>
      </c>
      <c r="E240" s="29"/>
      <c r="F240" s="29"/>
      <c r="G240" s="31"/>
    </row>
    <row r="241" spans="1:7" ht="15.75" x14ac:dyDescent="0.25">
      <c r="A241" s="27" t="s">
        <v>359</v>
      </c>
      <c r="B241" s="28" t="s">
        <v>379</v>
      </c>
      <c r="C241" s="28"/>
      <c r="D241" s="29">
        <v>392041.47</v>
      </c>
      <c r="E241" s="29"/>
      <c r="F241" s="29"/>
      <c r="G241" s="31"/>
    </row>
    <row r="242" spans="1:7" ht="31.5" x14ac:dyDescent="0.25">
      <c r="A242" s="27" t="s">
        <v>183</v>
      </c>
      <c r="B242" s="28" t="s">
        <v>379</v>
      </c>
      <c r="C242" s="28" t="s">
        <v>8</v>
      </c>
      <c r="D242" s="29">
        <v>334319</v>
      </c>
      <c r="E242" s="29"/>
      <c r="F242" s="29"/>
      <c r="G242" s="31"/>
    </row>
    <row r="243" spans="1:7" ht="78.75" x14ac:dyDescent="0.25">
      <c r="A243" s="30" t="s">
        <v>360</v>
      </c>
      <c r="B243" s="28" t="s">
        <v>380</v>
      </c>
      <c r="C243" s="28"/>
      <c r="D243" s="29">
        <v>57722.47</v>
      </c>
      <c r="E243" s="29"/>
      <c r="F243" s="29"/>
      <c r="G243" s="31"/>
    </row>
    <row r="244" spans="1:7" ht="31.5" x14ac:dyDescent="0.25">
      <c r="A244" s="27" t="s">
        <v>183</v>
      </c>
      <c r="B244" s="28" t="s">
        <v>380</v>
      </c>
      <c r="C244" s="28" t="s">
        <v>8</v>
      </c>
      <c r="D244" s="29">
        <v>57722.47</v>
      </c>
      <c r="E244" s="29"/>
      <c r="F244" s="29"/>
      <c r="G244" s="31"/>
    </row>
    <row r="245" spans="1:7" ht="15.75" x14ac:dyDescent="0.25">
      <c r="A245" s="27" t="s">
        <v>392</v>
      </c>
      <c r="B245" s="28" t="s">
        <v>396</v>
      </c>
      <c r="C245" s="28"/>
      <c r="D245" s="29">
        <v>16855988.399999999</v>
      </c>
      <c r="E245" s="29"/>
      <c r="F245" s="29"/>
      <c r="G245" s="31"/>
    </row>
    <row r="246" spans="1:7" ht="15.75" x14ac:dyDescent="0.25">
      <c r="A246" s="27" t="s">
        <v>393</v>
      </c>
      <c r="B246" s="28" t="s">
        <v>397</v>
      </c>
      <c r="C246" s="28"/>
      <c r="D246" s="29">
        <v>16855988.399999999</v>
      </c>
      <c r="E246" s="29"/>
      <c r="F246" s="29"/>
      <c r="G246" s="31"/>
    </row>
    <row r="247" spans="1:7" ht="31.5" x14ac:dyDescent="0.25">
      <c r="A247" s="27" t="s">
        <v>183</v>
      </c>
      <c r="B247" s="28" t="s">
        <v>397</v>
      </c>
      <c r="C247" s="28" t="s">
        <v>8</v>
      </c>
      <c r="D247" s="29">
        <v>16855988.399999999</v>
      </c>
      <c r="E247" s="29"/>
      <c r="F247" s="29"/>
      <c r="G247" s="31"/>
    </row>
    <row r="248" spans="1:7" ht="31.5" x14ac:dyDescent="0.25">
      <c r="A248" s="27" t="s">
        <v>44</v>
      </c>
      <c r="B248" s="28" t="s">
        <v>122</v>
      </c>
      <c r="C248" s="28"/>
      <c r="D248" s="29">
        <v>22256420.5</v>
      </c>
      <c r="E248" s="29">
        <v>17634610</v>
      </c>
      <c r="F248" s="29">
        <v>16349110</v>
      </c>
      <c r="G248" s="31"/>
    </row>
    <row r="249" spans="1:7" ht="31.5" x14ac:dyDescent="0.25">
      <c r="A249" s="27" t="s">
        <v>45</v>
      </c>
      <c r="B249" s="28" t="s">
        <v>123</v>
      </c>
      <c r="C249" s="28"/>
      <c r="D249" s="29">
        <v>18627809.280000001</v>
      </c>
      <c r="E249" s="29">
        <v>17534610</v>
      </c>
      <c r="F249" s="29">
        <v>16249110</v>
      </c>
      <c r="G249" s="31"/>
    </row>
    <row r="250" spans="1:7" ht="31.5" x14ac:dyDescent="0.25">
      <c r="A250" s="27" t="s">
        <v>183</v>
      </c>
      <c r="B250" s="28" t="s">
        <v>123</v>
      </c>
      <c r="C250" s="28" t="s">
        <v>8</v>
      </c>
      <c r="D250" s="29">
        <v>15697527.279999999</v>
      </c>
      <c r="E250" s="29">
        <v>16260000</v>
      </c>
      <c r="F250" s="29">
        <v>14974500</v>
      </c>
      <c r="G250" s="31"/>
    </row>
    <row r="251" spans="1:7" ht="31.5" x14ac:dyDescent="0.25">
      <c r="A251" s="27" t="s">
        <v>280</v>
      </c>
      <c r="B251" s="28" t="s">
        <v>298</v>
      </c>
      <c r="C251" s="28"/>
      <c r="D251" s="29">
        <v>2930282</v>
      </c>
      <c r="E251" s="29">
        <v>1274610</v>
      </c>
      <c r="F251" s="29">
        <v>1274610</v>
      </c>
      <c r="G251" s="31"/>
    </row>
    <row r="252" spans="1:7" ht="31.5" x14ac:dyDescent="0.25">
      <c r="A252" s="27" t="s">
        <v>183</v>
      </c>
      <c r="B252" s="28" t="s">
        <v>298</v>
      </c>
      <c r="C252" s="28" t="s">
        <v>8</v>
      </c>
      <c r="D252" s="29">
        <v>2930282</v>
      </c>
      <c r="E252" s="29">
        <v>1274610</v>
      </c>
      <c r="F252" s="29">
        <v>1274610</v>
      </c>
      <c r="G252" s="31"/>
    </row>
    <row r="253" spans="1:7" ht="63" x14ac:dyDescent="0.25">
      <c r="A253" s="30" t="s">
        <v>366</v>
      </c>
      <c r="B253" s="28" t="s">
        <v>377</v>
      </c>
      <c r="C253" s="28"/>
      <c r="D253" s="29">
        <v>94440</v>
      </c>
      <c r="E253" s="29"/>
      <c r="F253" s="29"/>
      <c r="G253" s="31"/>
    </row>
    <row r="254" spans="1:7" ht="31.5" x14ac:dyDescent="0.25">
      <c r="A254" s="27" t="s">
        <v>183</v>
      </c>
      <c r="B254" s="28" t="s">
        <v>377</v>
      </c>
      <c r="C254" s="28" t="s">
        <v>8</v>
      </c>
      <c r="D254" s="29">
        <v>94440</v>
      </c>
      <c r="E254" s="29"/>
      <c r="F254" s="29"/>
      <c r="G254" s="31"/>
    </row>
    <row r="255" spans="1:7" ht="31.5" x14ac:dyDescent="0.25">
      <c r="A255" s="27" t="s">
        <v>367</v>
      </c>
      <c r="B255" s="28" t="s">
        <v>376</v>
      </c>
      <c r="C255" s="28"/>
      <c r="D255" s="29">
        <v>12960</v>
      </c>
      <c r="E255" s="29"/>
      <c r="F255" s="29"/>
      <c r="G255" s="31"/>
    </row>
    <row r="256" spans="1:7" ht="31.5" x14ac:dyDescent="0.25">
      <c r="A256" s="27" t="s">
        <v>183</v>
      </c>
      <c r="B256" s="28" t="s">
        <v>376</v>
      </c>
      <c r="C256" s="28" t="s">
        <v>8</v>
      </c>
      <c r="D256" s="29">
        <v>12960</v>
      </c>
      <c r="E256" s="29"/>
      <c r="F256" s="29"/>
      <c r="G256" s="31"/>
    </row>
    <row r="257" spans="1:7" ht="15.75" x14ac:dyDescent="0.25">
      <c r="A257" s="27" t="s">
        <v>392</v>
      </c>
      <c r="B257" s="28" t="s">
        <v>394</v>
      </c>
      <c r="C257" s="28"/>
      <c r="D257" s="29">
        <v>3421211.22</v>
      </c>
      <c r="E257" s="29"/>
      <c r="F257" s="29"/>
      <c r="G257" s="31"/>
    </row>
    <row r="258" spans="1:7" ht="15.75" x14ac:dyDescent="0.25">
      <c r="A258" s="27" t="s">
        <v>393</v>
      </c>
      <c r="B258" s="28" t="s">
        <v>395</v>
      </c>
      <c r="C258" s="28"/>
      <c r="D258" s="29">
        <v>3421211.22</v>
      </c>
      <c r="E258" s="29"/>
      <c r="F258" s="29"/>
      <c r="G258" s="31"/>
    </row>
    <row r="259" spans="1:7" ht="31.5" x14ac:dyDescent="0.25">
      <c r="A259" s="27" t="s">
        <v>183</v>
      </c>
      <c r="B259" s="28" t="s">
        <v>395</v>
      </c>
      <c r="C259" s="28" t="s">
        <v>8</v>
      </c>
      <c r="D259" s="29">
        <v>3421211.22</v>
      </c>
      <c r="E259" s="29"/>
      <c r="F259" s="29"/>
      <c r="G259" s="31"/>
    </row>
    <row r="260" spans="1:7" ht="31.5" x14ac:dyDescent="0.25">
      <c r="A260" s="27" t="s">
        <v>299</v>
      </c>
      <c r="B260" s="28" t="s">
        <v>300</v>
      </c>
      <c r="C260" s="28"/>
      <c r="D260" s="29">
        <v>100000</v>
      </c>
      <c r="E260" s="29">
        <v>100000</v>
      </c>
      <c r="F260" s="29">
        <v>100000</v>
      </c>
      <c r="G260" s="31"/>
    </row>
    <row r="261" spans="1:7" ht="31.5" x14ac:dyDescent="0.25">
      <c r="A261" s="27" t="s">
        <v>183</v>
      </c>
      <c r="B261" s="28" t="s">
        <v>300</v>
      </c>
      <c r="C261" s="28" t="s">
        <v>8</v>
      </c>
      <c r="D261" s="29">
        <v>100000</v>
      </c>
      <c r="E261" s="29">
        <v>100000</v>
      </c>
      <c r="F261" s="29">
        <v>100000</v>
      </c>
      <c r="G261" s="31"/>
    </row>
    <row r="262" spans="1:7" ht="31.5" x14ac:dyDescent="0.25">
      <c r="A262" s="27" t="s">
        <v>46</v>
      </c>
      <c r="B262" s="28" t="s">
        <v>124</v>
      </c>
      <c r="C262" s="28"/>
      <c r="D262" s="29">
        <v>9395000</v>
      </c>
      <c r="E262" s="29">
        <v>5897000</v>
      </c>
      <c r="F262" s="29">
        <v>5897000</v>
      </c>
      <c r="G262" s="31"/>
    </row>
    <row r="263" spans="1:7" ht="31.5" x14ac:dyDescent="0.25">
      <c r="A263" s="27" t="s">
        <v>47</v>
      </c>
      <c r="B263" s="28" t="s">
        <v>125</v>
      </c>
      <c r="C263" s="28"/>
      <c r="D263" s="29">
        <v>150000</v>
      </c>
      <c r="E263" s="29">
        <v>150000</v>
      </c>
      <c r="F263" s="29">
        <v>150000</v>
      </c>
      <c r="G263" s="31"/>
    </row>
    <row r="264" spans="1:7" ht="15.75" x14ac:dyDescent="0.25">
      <c r="A264" s="27" t="s">
        <v>180</v>
      </c>
      <c r="B264" s="28" t="s">
        <v>125</v>
      </c>
      <c r="C264" s="28" t="s">
        <v>12</v>
      </c>
      <c r="D264" s="29">
        <v>150000</v>
      </c>
      <c r="E264" s="29">
        <v>150000</v>
      </c>
      <c r="F264" s="29">
        <v>150000</v>
      </c>
      <c r="G264" s="31"/>
    </row>
    <row r="265" spans="1:7" ht="78.75" x14ac:dyDescent="0.25">
      <c r="A265" s="30" t="s">
        <v>53</v>
      </c>
      <c r="B265" s="28" t="s">
        <v>238</v>
      </c>
      <c r="C265" s="28"/>
      <c r="D265" s="29">
        <v>8745000</v>
      </c>
      <c r="E265" s="29">
        <v>5247000</v>
      </c>
      <c r="F265" s="29">
        <v>5247000</v>
      </c>
      <c r="G265" s="31"/>
    </row>
    <row r="266" spans="1:7" ht="15.75" x14ac:dyDescent="0.25">
      <c r="A266" s="27" t="s">
        <v>181</v>
      </c>
      <c r="B266" s="28" t="s">
        <v>238</v>
      </c>
      <c r="C266" s="28" t="s">
        <v>17</v>
      </c>
      <c r="D266" s="29">
        <v>8745000</v>
      </c>
      <c r="E266" s="29">
        <v>5247000</v>
      </c>
      <c r="F266" s="29">
        <v>5247000</v>
      </c>
      <c r="G266" s="31"/>
    </row>
    <row r="267" spans="1:7" ht="15.75" x14ac:dyDescent="0.25">
      <c r="A267" s="27" t="s">
        <v>48</v>
      </c>
      <c r="B267" s="28" t="s">
        <v>127</v>
      </c>
      <c r="C267" s="28"/>
      <c r="D267" s="29">
        <v>32140</v>
      </c>
      <c r="E267" s="29">
        <v>105000</v>
      </c>
      <c r="F267" s="29">
        <v>105000</v>
      </c>
      <c r="G267" s="31"/>
    </row>
    <row r="268" spans="1:7" ht="31.5" x14ac:dyDescent="0.25">
      <c r="A268" s="27" t="s">
        <v>186</v>
      </c>
      <c r="B268" s="28" t="s">
        <v>127</v>
      </c>
      <c r="C268" s="28" t="s">
        <v>16</v>
      </c>
      <c r="D268" s="29">
        <v>27140</v>
      </c>
      <c r="E268" s="29">
        <v>100000</v>
      </c>
      <c r="F268" s="29">
        <v>100000</v>
      </c>
      <c r="G268" s="31"/>
    </row>
    <row r="269" spans="1:7" ht="15.75" x14ac:dyDescent="0.25">
      <c r="A269" s="27" t="s">
        <v>180</v>
      </c>
      <c r="B269" s="28" t="s">
        <v>127</v>
      </c>
      <c r="C269" s="28" t="s">
        <v>12</v>
      </c>
      <c r="D269" s="29">
        <v>5000</v>
      </c>
      <c r="E269" s="29">
        <v>5000</v>
      </c>
      <c r="F269" s="29">
        <v>5000</v>
      </c>
      <c r="G269" s="31"/>
    </row>
    <row r="270" spans="1:7" ht="15.75" x14ac:dyDescent="0.25">
      <c r="A270" s="27" t="s">
        <v>49</v>
      </c>
      <c r="B270" s="28" t="s">
        <v>128</v>
      </c>
      <c r="C270" s="28"/>
      <c r="D270" s="29">
        <v>172860</v>
      </c>
      <c r="E270" s="29">
        <v>100000</v>
      </c>
      <c r="F270" s="29">
        <v>100000</v>
      </c>
      <c r="G270" s="31"/>
    </row>
    <row r="271" spans="1:7" ht="31.5" x14ac:dyDescent="0.25">
      <c r="A271" s="27" t="s">
        <v>186</v>
      </c>
      <c r="B271" s="28" t="s">
        <v>128</v>
      </c>
      <c r="C271" s="28" t="s">
        <v>16</v>
      </c>
      <c r="D271" s="29">
        <v>22860</v>
      </c>
      <c r="E271" s="29">
        <v>100000</v>
      </c>
      <c r="F271" s="29">
        <v>100000</v>
      </c>
      <c r="G271" s="31"/>
    </row>
    <row r="272" spans="1:7" ht="31.5" x14ac:dyDescent="0.25">
      <c r="A272" s="27" t="s">
        <v>183</v>
      </c>
      <c r="B272" s="28" t="s">
        <v>128</v>
      </c>
      <c r="C272" s="28" t="s">
        <v>8</v>
      </c>
      <c r="D272" s="29">
        <v>150000</v>
      </c>
      <c r="E272" s="29"/>
      <c r="F272" s="29"/>
      <c r="G272" s="31"/>
    </row>
    <row r="273" spans="1:7" ht="15.75" x14ac:dyDescent="0.25">
      <c r="A273" s="27" t="s">
        <v>50</v>
      </c>
      <c r="B273" s="28" t="s">
        <v>129</v>
      </c>
      <c r="C273" s="28"/>
      <c r="D273" s="29">
        <v>45000</v>
      </c>
      <c r="E273" s="29">
        <v>45000</v>
      </c>
      <c r="F273" s="29">
        <v>45000</v>
      </c>
      <c r="G273" s="31"/>
    </row>
    <row r="274" spans="1:7" ht="31.5" x14ac:dyDescent="0.25">
      <c r="A274" s="27" t="s">
        <v>186</v>
      </c>
      <c r="B274" s="28" t="s">
        <v>129</v>
      </c>
      <c r="C274" s="28" t="s">
        <v>16</v>
      </c>
      <c r="D274" s="29">
        <v>45000</v>
      </c>
      <c r="E274" s="29">
        <v>45000</v>
      </c>
      <c r="F274" s="29">
        <v>45000</v>
      </c>
      <c r="G274" s="31"/>
    </row>
    <row r="275" spans="1:7" ht="31.5" x14ac:dyDescent="0.25">
      <c r="A275" s="27" t="s">
        <v>51</v>
      </c>
      <c r="B275" s="28" t="s">
        <v>130</v>
      </c>
      <c r="C275" s="28"/>
      <c r="D275" s="29">
        <v>200000</v>
      </c>
      <c r="E275" s="29">
        <v>200000</v>
      </c>
      <c r="F275" s="29">
        <v>200000</v>
      </c>
      <c r="G275" s="31"/>
    </row>
    <row r="276" spans="1:7" ht="47.25" x14ac:dyDescent="0.25">
      <c r="A276" s="27" t="s">
        <v>179</v>
      </c>
      <c r="B276" s="28" t="s">
        <v>130</v>
      </c>
      <c r="C276" s="28" t="s">
        <v>31</v>
      </c>
      <c r="D276" s="29">
        <v>5350</v>
      </c>
      <c r="E276" s="29"/>
      <c r="F276" s="29"/>
      <c r="G276" s="31"/>
    </row>
    <row r="277" spans="1:7" ht="31.5" x14ac:dyDescent="0.25">
      <c r="A277" s="27" t="s">
        <v>186</v>
      </c>
      <c r="B277" s="28" t="s">
        <v>130</v>
      </c>
      <c r="C277" s="28" t="s">
        <v>16</v>
      </c>
      <c r="D277" s="29">
        <v>194650</v>
      </c>
      <c r="E277" s="29">
        <v>200000</v>
      </c>
      <c r="F277" s="29">
        <v>200000</v>
      </c>
      <c r="G277" s="31"/>
    </row>
    <row r="278" spans="1:7" ht="15.75" x14ac:dyDescent="0.25">
      <c r="A278" s="27" t="s">
        <v>52</v>
      </c>
      <c r="B278" s="28" t="s">
        <v>131</v>
      </c>
      <c r="C278" s="28"/>
      <c r="D278" s="29">
        <v>50000</v>
      </c>
      <c r="E278" s="29">
        <v>50000</v>
      </c>
      <c r="F278" s="29">
        <v>50000</v>
      </c>
      <c r="G278" s="31"/>
    </row>
    <row r="279" spans="1:7" ht="31.5" x14ac:dyDescent="0.25">
      <c r="A279" s="27" t="s">
        <v>186</v>
      </c>
      <c r="B279" s="28" t="s">
        <v>131</v>
      </c>
      <c r="C279" s="28" t="s">
        <v>16</v>
      </c>
      <c r="D279" s="29">
        <v>50000</v>
      </c>
      <c r="E279" s="29">
        <v>50000</v>
      </c>
      <c r="F279" s="29">
        <v>50000</v>
      </c>
      <c r="G279" s="31"/>
    </row>
    <row r="280" spans="1:7" ht="31.5" x14ac:dyDescent="0.25">
      <c r="A280" s="27" t="s">
        <v>54</v>
      </c>
      <c r="B280" s="28" t="s">
        <v>132</v>
      </c>
      <c r="C280" s="28"/>
      <c r="D280" s="29">
        <v>71148835.799999997</v>
      </c>
      <c r="E280" s="29">
        <v>63480270</v>
      </c>
      <c r="F280" s="29">
        <v>61537370</v>
      </c>
      <c r="G280" s="31"/>
    </row>
    <row r="281" spans="1:7" ht="15.75" x14ac:dyDescent="0.25">
      <c r="A281" s="27" t="s">
        <v>301</v>
      </c>
      <c r="B281" s="28" t="s">
        <v>302</v>
      </c>
      <c r="C281" s="28"/>
      <c r="D281" s="29">
        <v>90000</v>
      </c>
      <c r="E281" s="29"/>
      <c r="F281" s="29"/>
      <c r="G281" s="31"/>
    </row>
    <row r="282" spans="1:7" ht="15.75" x14ac:dyDescent="0.25">
      <c r="A282" s="27" t="s">
        <v>304</v>
      </c>
      <c r="B282" s="28" t="s">
        <v>303</v>
      </c>
      <c r="C282" s="28"/>
      <c r="D282" s="29">
        <v>90000</v>
      </c>
      <c r="E282" s="29"/>
      <c r="F282" s="29"/>
      <c r="G282" s="31"/>
    </row>
    <row r="283" spans="1:7" ht="15.75" x14ac:dyDescent="0.25">
      <c r="A283" s="27" t="s">
        <v>304</v>
      </c>
      <c r="B283" s="28" t="s">
        <v>305</v>
      </c>
      <c r="C283" s="28"/>
      <c r="D283" s="29">
        <v>90000</v>
      </c>
      <c r="E283" s="29"/>
      <c r="F283" s="29"/>
      <c r="G283" s="31"/>
    </row>
    <row r="284" spans="1:7" ht="31.5" x14ac:dyDescent="0.25">
      <c r="A284" s="27" t="s">
        <v>183</v>
      </c>
      <c r="B284" s="28" t="s">
        <v>305</v>
      </c>
      <c r="C284" s="28" t="s">
        <v>8</v>
      </c>
      <c r="D284" s="29">
        <v>90000</v>
      </c>
      <c r="E284" s="29"/>
      <c r="F284" s="29"/>
      <c r="G284" s="31"/>
    </row>
    <row r="285" spans="1:7" ht="15.75" x14ac:dyDescent="0.25">
      <c r="A285" s="27" t="s">
        <v>55</v>
      </c>
      <c r="B285" s="28" t="s">
        <v>133</v>
      </c>
      <c r="C285" s="28"/>
      <c r="D285" s="29">
        <v>68786751</v>
      </c>
      <c r="E285" s="29">
        <v>62380270</v>
      </c>
      <c r="F285" s="29">
        <v>60437370</v>
      </c>
      <c r="G285" s="31"/>
    </row>
    <row r="286" spans="1:7" ht="15.75" x14ac:dyDescent="0.25">
      <c r="A286" s="27" t="s">
        <v>134</v>
      </c>
      <c r="B286" s="28" t="s">
        <v>135</v>
      </c>
      <c r="C286" s="28"/>
      <c r="D286" s="29">
        <v>6306500</v>
      </c>
      <c r="E286" s="29">
        <v>6422300</v>
      </c>
      <c r="F286" s="29">
        <v>6417200</v>
      </c>
      <c r="G286" s="31"/>
    </row>
    <row r="287" spans="1:7" ht="15.75" x14ac:dyDescent="0.25">
      <c r="A287" s="27" t="s">
        <v>136</v>
      </c>
      <c r="B287" s="28" t="s">
        <v>137</v>
      </c>
      <c r="C287" s="28"/>
      <c r="D287" s="29">
        <v>351400</v>
      </c>
      <c r="E287" s="29">
        <v>345100</v>
      </c>
      <c r="F287" s="29">
        <v>337200</v>
      </c>
      <c r="G287" s="31"/>
    </row>
    <row r="288" spans="1:7" ht="15.75" x14ac:dyDescent="0.25">
      <c r="A288" s="27" t="s">
        <v>182</v>
      </c>
      <c r="B288" s="28" t="s">
        <v>137</v>
      </c>
      <c r="C288" s="28" t="s">
        <v>22</v>
      </c>
      <c r="D288" s="29">
        <v>351400</v>
      </c>
      <c r="E288" s="29">
        <v>345100</v>
      </c>
      <c r="F288" s="29">
        <v>337200</v>
      </c>
      <c r="G288" s="31"/>
    </row>
    <row r="289" spans="1:7" ht="15.75" x14ac:dyDescent="0.25">
      <c r="A289" s="27" t="s">
        <v>61</v>
      </c>
      <c r="B289" s="28" t="s">
        <v>138</v>
      </c>
      <c r="C289" s="28"/>
      <c r="D289" s="29">
        <v>5955100</v>
      </c>
      <c r="E289" s="29">
        <v>6077200</v>
      </c>
      <c r="F289" s="29">
        <v>6080000</v>
      </c>
      <c r="G289" s="31"/>
    </row>
    <row r="290" spans="1:7" ht="15.75" x14ac:dyDescent="0.25">
      <c r="A290" s="27" t="s">
        <v>182</v>
      </c>
      <c r="B290" s="28" t="s">
        <v>138</v>
      </c>
      <c r="C290" s="28" t="s">
        <v>22</v>
      </c>
      <c r="D290" s="29">
        <v>5955100</v>
      </c>
      <c r="E290" s="29">
        <v>6077200</v>
      </c>
      <c r="F290" s="29">
        <v>6080000</v>
      </c>
      <c r="G290" s="31"/>
    </row>
    <row r="291" spans="1:7" ht="31.5" x14ac:dyDescent="0.25">
      <c r="A291" s="27" t="s">
        <v>111</v>
      </c>
      <c r="B291" s="28" t="s">
        <v>139</v>
      </c>
      <c r="C291" s="28"/>
      <c r="D291" s="29">
        <v>61710201</v>
      </c>
      <c r="E291" s="29">
        <v>55331070</v>
      </c>
      <c r="F291" s="29">
        <v>53594870</v>
      </c>
      <c r="G291" s="31"/>
    </row>
    <row r="292" spans="1:7" ht="31.5" x14ac:dyDescent="0.25">
      <c r="A292" s="27" t="s">
        <v>186</v>
      </c>
      <c r="B292" s="28" t="s">
        <v>139</v>
      </c>
      <c r="C292" s="28" t="s">
        <v>16</v>
      </c>
      <c r="D292" s="29">
        <v>500000</v>
      </c>
      <c r="E292" s="29">
        <v>639300</v>
      </c>
      <c r="F292" s="29">
        <v>639300</v>
      </c>
      <c r="G292" s="31"/>
    </row>
    <row r="293" spans="1:7" ht="31.5" x14ac:dyDescent="0.25">
      <c r="A293" s="27" t="s">
        <v>58</v>
      </c>
      <c r="B293" s="28" t="s">
        <v>140</v>
      </c>
      <c r="C293" s="28"/>
      <c r="D293" s="29">
        <v>1349400</v>
      </c>
      <c r="E293" s="29">
        <v>1349400</v>
      </c>
      <c r="F293" s="29">
        <v>1349400</v>
      </c>
      <c r="G293" s="31"/>
    </row>
    <row r="294" spans="1:7" ht="15.75" x14ac:dyDescent="0.25">
      <c r="A294" s="27" t="s">
        <v>182</v>
      </c>
      <c r="B294" s="28" t="s">
        <v>140</v>
      </c>
      <c r="C294" s="28" t="s">
        <v>22</v>
      </c>
      <c r="D294" s="29">
        <v>1349400</v>
      </c>
      <c r="E294" s="29">
        <v>1349400</v>
      </c>
      <c r="F294" s="29">
        <v>1349400</v>
      </c>
      <c r="G294" s="31"/>
    </row>
    <row r="295" spans="1:7" ht="31.5" x14ac:dyDescent="0.25">
      <c r="A295" s="27" t="s">
        <v>59</v>
      </c>
      <c r="B295" s="28" t="s">
        <v>141</v>
      </c>
      <c r="C295" s="28"/>
      <c r="D295" s="29">
        <v>52700</v>
      </c>
      <c r="E295" s="29">
        <v>53900</v>
      </c>
      <c r="F295" s="29">
        <v>53900</v>
      </c>
      <c r="G295" s="31"/>
    </row>
    <row r="296" spans="1:7" ht="15.75" x14ac:dyDescent="0.25">
      <c r="A296" s="27" t="s">
        <v>182</v>
      </c>
      <c r="B296" s="28" t="s">
        <v>141</v>
      </c>
      <c r="C296" s="28" t="s">
        <v>22</v>
      </c>
      <c r="D296" s="29">
        <v>52700</v>
      </c>
      <c r="E296" s="29">
        <v>53900</v>
      </c>
      <c r="F296" s="29">
        <v>53900</v>
      </c>
      <c r="G296" s="31"/>
    </row>
    <row r="297" spans="1:7" ht="63" x14ac:dyDescent="0.25">
      <c r="A297" s="30" t="s">
        <v>306</v>
      </c>
      <c r="B297" s="28" t="s">
        <v>142</v>
      </c>
      <c r="C297" s="28"/>
      <c r="D297" s="29">
        <v>3500</v>
      </c>
      <c r="E297" s="29">
        <v>3500</v>
      </c>
      <c r="F297" s="29">
        <v>3500</v>
      </c>
      <c r="G297" s="31"/>
    </row>
    <row r="298" spans="1:7" ht="31.5" x14ac:dyDescent="0.25">
      <c r="A298" s="27" t="s">
        <v>186</v>
      </c>
      <c r="B298" s="28" t="s">
        <v>142</v>
      </c>
      <c r="C298" s="28" t="s">
        <v>16</v>
      </c>
      <c r="D298" s="29">
        <v>3500</v>
      </c>
      <c r="E298" s="29">
        <v>3500</v>
      </c>
      <c r="F298" s="29">
        <v>3500</v>
      </c>
      <c r="G298" s="31"/>
    </row>
    <row r="299" spans="1:7" ht="126" x14ac:dyDescent="0.25">
      <c r="A299" s="30" t="s">
        <v>60</v>
      </c>
      <c r="B299" s="28" t="s">
        <v>143</v>
      </c>
      <c r="C299" s="28"/>
      <c r="D299" s="29">
        <v>5000</v>
      </c>
      <c r="E299" s="29">
        <v>5000</v>
      </c>
      <c r="F299" s="29">
        <v>5000</v>
      </c>
      <c r="G299" s="31"/>
    </row>
    <row r="300" spans="1:7" ht="31.5" x14ac:dyDescent="0.25">
      <c r="A300" s="27" t="s">
        <v>186</v>
      </c>
      <c r="B300" s="28" t="s">
        <v>143</v>
      </c>
      <c r="C300" s="28" t="s">
        <v>16</v>
      </c>
      <c r="D300" s="29">
        <v>5000</v>
      </c>
      <c r="E300" s="29">
        <v>5000</v>
      </c>
      <c r="F300" s="29">
        <v>5000</v>
      </c>
      <c r="G300" s="31"/>
    </row>
    <row r="301" spans="1:7" ht="78.75" x14ac:dyDescent="0.25">
      <c r="A301" s="30" t="s">
        <v>205</v>
      </c>
      <c r="B301" s="28" t="s">
        <v>144</v>
      </c>
      <c r="C301" s="28"/>
      <c r="D301" s="29">
        <v>214450</v>
      </c>
      <c r="E301" s="29">
        <v>209170</v>
      </c>
      <c r="F301" s="29">
        <v>209170</v>
      </c>
      <c r="G301" s="31"/>
    </row>
    <row r="302" spans="1:7" ht="15.75" x14ac:dyDescent="0.25">
      <c r="A302" s="27" t="s">
        <v>182</v>
      </c>
      <c r="B302" s="28" t="s">
        <v>144</v>
      </c>
      <c r="C302" s="28" t="s">
        <v>22</v>
      </c>
      <c r="D302" s="29">
        <v>214450</v>
      </c>
      <c r="E302" s="29">
        <v>209170</v>
      </c>
      <c r="F302" s="29">
        <v>209170</v>
      </c>
      <c r="G302" s="31"/>
    </row>
    <row r="303" spans="1:7" ht="110.25" x14ac:dyDescent="0.25">
      <c r="A303" s="30" t="s">
        <v>206</v>
      </c>
      <c r="B303" s="28" t="s">
        <v>145</v>
      </c>
      <c r="C303" s="28"/>
      <c r="D303" s="29">
        <v>11000</v>
      </c>
      <c r="E303" s="29">
        <v>11000</v>
      </c>
      <c r="F303" s="29">
        <v>11000</v>
      </c>
      <c r="G303" s="31"/>
    </row>
    <row r="304" spans="1:7" ht="31.5" x14ac:dyDescent="0.25">
      <c r="A304" s="27" t="s">
        <v>186</v>
      </c>
      <c r="B304" s="28" t="s">
        <v>145</v>
      </c>
      <c r="C304" s="28" t="s">
        <v>16</v>
      </c>
      <c r="D304" s="29">
        <v>11000</v>
      </c>
      <c r="E304" s="29">
        <v>11000</v>
      </c>
      <c r="F304" s="29">
        <v>11000</v>
      </c>
      <c r="G304" s="31"/>
    </row>
    <row r="305" spans="1:7" ht="15.75" x14ac:dyDescent="0.25">
      <c r="A305" s="27" t="s">
        <v>62</v>
      </c>
      <c r="B305" s="28" t="s">
        <v>146</v>
      </c>
      <c r="C305" s="28"/>
      <c r="D305" s="29">
        <v>38901741</v>
      </c>
      <c r="E305" s="29">
        <v>34636400</v>
      </c>
      <c r="F305" s="29">
        <v>32900200</v>
      </c>
      <c r="G305" s="31"/>
    </row>
    <row r="306" spans="1:7" ht="15.75" x14ac:dyDescent="0.25">
      <c r="A306" s="27" t="s">
        <v>182</v>
      </c>
      <c r="B306" s="28" t="s">
        <v>146</v>
      </c>
      <c r="C306" s="28" t="s">
        <v>22</v>
      </c>
      <c r="D306" s="29">
        <v>38901741</v>
      </c>
      <c r="E306" s="29">
        <v>34636400</v>
      </c>
      <c r="F306" s="29">
        <v>32900200</v>
      </c>
      <c r="G306" s="31"/>
    </row>
    <row r="307" spans="1:7" ht="31.5" x14ac:dyDescent="0.25">
      <c r="A307" s="27" t="s">
        <v>224</v>
      </c>
      <c r="B307" s="28" t="s">
        <v>147</v>
      </c>
      <c r="C307" s="28"/>
      <c r="D307" s="29">
        <v>5652400</v>
      </c>
      <c r="E307" s="29">
        <v>5652400</v>
      </c>
      <c r="F307" s="29">
        <v>5652400</v>
      </c>
      <c r="G307" s="31"/>
    </row>
    <row r="308" spans="1:7" ht="15.75" x14ac:dyDescent="0.25">
      <c r="A308" s="27" t="s">
        <v>182</v>
      </c>
      <c r="B308" s="28" t="s">
        <v>147</v>
      </c>
      <c r="C308" s="28" t="s">
        <v>22</v>
      </c>
      <c r="D308" s="29">
        <v>5652400</v>
      </c>
      <c r="E308" s="29">
        <v>5652400</v>
      </c>
      <c r="F308" s="29">
        <v>5652400</v>
      </c>
      <c r="G308" s="31"/>
    </row>
    <row r="309" spans="1:7" ht="78.75" x14ac:dyDescent="0.25">
      <c r="A309" s="30" t="s">
        <v>338</v>
      </c>
      <c r="B309" s="28" t="s">
        <v>307</v>
      </c>
      <c r="C309" s="28"/>
      <c r="D309" s="29">
        <v>154000</v>
      </c>
      <c r="E309" s="29">
        <v>154000</v>
      </c>
      <c r="F309" s="29">
        <v>154000</v>
      </c>
      <c r="G309" s="31"/>
    </row>
    <row r="310" spans="1:7" ht="31.5" x14ac:dyDescent="0.25">
      <c r="A310" s="27" t="s">
        <v>186</v>
      </c>
      <c r="B310" s="28" t="s">
        <v>307</v>
      </c>
      <c r="C310" s="28" t="s">
        <v>16</v>
      </c>
      <c r="D310" s="29">
        <v>154000</v>
      </c>
      <c r="E310" s="29">
        <v>154000</v>
      </c>
      <c r="F310" s="29">
        <v>154000</v>
      </c>
      <c r="G310" s="31"/>
    </row>
    <row r="311" spans="1:7" ht="47.25" x14ac:dyDescent="0.25">
      <c r="A311" s="27" t="s">
        <v>308</v>
      </c>
      <c r="B311" s="28" t="s">
        <v>309</v>
      </c>
      <c r="C311" s="28"/>
      <c r="D311" s="29">
        <v>11000</v>
      </c>
      <c r="E311" s="29">
        <v>11000</v>
      </c>
      <c r="F311" s="29">
        <v>11000</v>
      </c>
      <c r="G311" s="31"/>
    </row>
    <row r="312" spans="1:7" ht="31.5" x14ac:dyDescent="0.25">
      <c r="A312" s="27" t="s">
        <v>186</v>
      </c>
      <c r="B312" s="28" t="s">
        <v>309</v>
      </c>
      <c r="C312" s="28" t="s">
        <v>16</v>
      </c>
      <c r="D312" s="29">
        <v>11000</v>
      </c>
      <c r="E312" s="29">
        <v>11000</v>
      </c>
      <c r="F312" s="29">
        <v>11000</v>
      </c>
      <c r="G312" s="31"/>
    </row>
    <row r="313" spans="1:7" ht="31.5" x14ac:dyDescent="0.25">
      <c r="A313" s="27" t="s">
        <v>310</v>
      </c>
      <c r="B313" s="28" t="s">
        <v>311</v>
      </c>
      <c r="C313" s="28"/>
      <c r="D313" s="29"/>
      <c r="E313" s="29">
        <v>22000</v>
      </c>
      <c r="F313" s="29">
        <v>22000</v>
      </c>
      <c r="G313" s="31"/>
    </row>
    <row r="314" spans="1:7" ht="31.5" x14ac:dyDescent="0.25">
      <c r="A314" s="27" t="s">
        <v>186</v>
      </c>
      <c r="B314" s="28" t="s">
        <v>311</v>
      </c>
      <c r="C314" s="28" t="s">
        <v>16</v>
      </c>
      <c r="D314" s="29"/>
      <c r="E314" s="29">
        <v>22000</v>
      </c>
      <c r="F314" s="29">
        <v>22000</v>
      </c>
      <c r="G314" s="31"/>
    </row>
    <row r="315" spans="1:7" ht="31.5" x14ac:dyDescent="0.25">
      <c r="A315" s="27" t="s">
        <v>312</v>
      </c>
      <c r="B315" s="28" t="s">
        <v>313</v>
      </c>
      <c r="C315" s="28"/>
      <c r="D315" s="29">
        <v>7800</v>
      </c>
      <c r="E315" s="29"/>
      <c r="F315" s="29"/>
      <c r="G315" s="31"/>
    </row>
    <row r="316" spans="1:7" ht="15.75" x14ac:dyDescent="0.25">
      <c r="A316" s="27" t="s">
        <v>182</v>
      </c>
      <c r="B316" s="28" t="s">
        <v>313</v>
      </c>
      <c r="C316" s="28" t="s">
        <v>22</v>
      </c>
      <c r="D316" s="29">
        <v>7800</v>
      </c>
      <c r="E316" s="29"/>
      <c r="F316" s="29"/>
      <c r="G316" s="31"/>
    </row>
    <row r="317" spans="1:7" ht="31.5" x14ac:dyDescent="0.25">
      <c r="A317" s="27" t="s">
        <v>314</v>
      </c>
      <c r="B317" s="28" t="s">
        <v>315</v>
      </c>
      <c r="C317" s="28"/>
      <c r="D317" s="29">
        <v>2900</v>
      </c>
      <c r="E317" s="29"/>
      <c r="F317" s="29"/>
      <c r="G317" s="31"/>
    </row>
    <row r="318" spans="1:7" ht="15.75" x14ac:dyDescent="0.25">
      <c r="A318" s="27" t="s">
        <v>182</v>
      </c>
      <c r="B318" s="28" t="s">
        <v>315</v>
      </c>
      <c r="C318" s="28" t="s">
        <v>22</v>
      </c>
      <c r="D318" s="29">
        <v>2900</v>
      </c>
      <c r="E318" s="29"/>
      <c r="F318" s="29"/>
      <c r="G318" s="31"/>
    </row>
    <row r="319" spans="1:7" ht="31.5" x14ac:dyDescent="0.25">
      <c r="A319" s="27" t="s">
        <v>36</v>
      </c>
      <c r="B319" s="28" t="s">
        <v>148</v>
      </c>
      <c r="C319" s="28"/>
      <c r="D319" s="29">
        <v>14844310</v>
      </c>
      <c r="E319" s="29">
        <v>12584000</v>
      </c>
      <c r="F319" s="29">
        <v>12584000</v>
      </c>
      <c r="G319" s="31"/>
    </row>
    <row r="320" spans="1:7" ht="47.25" x14ac:dyDescent="0.25">
      <c r="A320" s="27" t="s">
        <v>179</v>
      </c>
      <c r="B320" s="28" t="s">
        <v>148</v>
      </c>
      <c r="C320" s="28" t="s">
        <v>31</v>
      </c>
      <c r="D320" s="29">
        <v>13367650</v>
      </c>
      <c r="E320" s="29">
        <v>12260000</v>
      </c>
      <c r="F320" s="29">
        <v>12260000</v>
      </c>
      <c r="G320" s="31"/>
    </row>
    <row r="321" spans="1:7" ht="31.5" x14ac:dyDescent="0.25">
      <c r="A321" s="27" t="s">
        <v>186</v>
      </c>
      <c r="B321" s="28" t="s">
        <v>148</v>
      </c>
      <c r="C321" s="28" t="s">
        <v>16</v>
      </c>
      <c r="D321" s="29">
        <v>1472660</v>
      </c>
      <c r="E321" s="29">
        <v>320000</v>
      </c>
      <c r="F321" s="29">
        <v>320000</v>
      </c>
      <c r="G321" s="31"/>
    </row>
    <row r="322" spans="1:7" ht="15.75" x14ac:dyDescent="0.25">
      <c r="A322" s="27" t="s">
        <v>185</v>
      </c>
      <c r="B322" s="28" t="s">
        <v>148</v>
      </c>
      <c r="C322" s="28" t="s">
        <v>10</v>
      </c>
      <c r="D322" s="29">
        <v>4000</v>
      </c>
      <c r="E322" s="29">
        <v>4000</v>
      </c>
      <c r="F322" s="29">
        <v>4000</v>
      </c>
      <c r="G322" s="31"/>
    </row>
    <row r="323" spans="1:7" ht="47.25" x14ac:dyDescent="0.25">
      <c r="A323" s="27" t="s">
        <v>316</v>
      </c>
      <c r="B323" s="28" t="s">
        <v>317</v>
      </c>
      <c r="C323" s="28"/>
      <c r="D323" s="29">
        <v>200000</v>
      </c>
      <c r="E323" s="29">
        <v>200000</v>
      </c>
      <c r="F323" s="29">
        <v>200000</v>
      </c>
      <c r="G323" s="31"/>
    </row>
    <row r="324" spans="1:7" ht="15.75" x14ac:dyDescent="0.25">
      <c r="A324" s="27" t="s">
        <v>182</v>
      </c>
      <c r="B324" s="28" t="s">
        <v>317</v>
      </c>
      <c r="C324" s="28" t="s">
        <v>22</v>
      </c>
      <c r="D324" s="29">
        <v>200000</v>
      </c>
      <c r="E324" s="29">
        <v>200000</v>
      </c>
      <c r="F324" s="29">
        <v>200000</v>
      </c>
      <c r="G324" s="31"/>
    </row>
    <row r="325" spans="1:7" ht="15.75" x14ac:dyDescent="0.25">
      <c r="A325" s="27" t="s">
        <v>56</v>
      </c>
      <c r="B325" s="28" t="s">
        <v>149</v>
      </c>
      <c r="C325" s="28"/>
      <c r="D325" s="29">
        <v>570050</v>
      </c>
      <c r="E325" s="29">
        <v>426900</v>
      </c>
      <c r="F325" s="29">
        <v>225300</v>
      </c>
      <c r="G325" s="31"/>
    </row>
    <row r="326" spans="1:7" ht="15.75" x14ac:dyDescent="0.25">
      <c r="A326" s="27" t="s">
        <v>184</v>
      </c>
      <c r="B326" s="28" t="s">
        <v>149</v>
      </c>
      <c r="C326" s="28" t="s">
        <v>57</v>
      </c>
      <c r="D326" s="29">
        <v>570050</v>
      </c>
      <c r="E326" s="29">
        <v>426900</v>
      </c>
      <c r="F326" s="29">
        <v>225300</v>
      </c>
      <c r="G326" s="31"/>
    </row>
    <row r="327" spans="1:7" ht="15.75" x14ac:dyDescent="0.25">
      <c r="A327" s="27" t="s">
        <v>419</v>
      </c>
      <c r="B327" s="28" t="s">
        <v>420</v>
      </c>
      <c r="C327" s="28"/>
      <c r="D327" s="29">
        <v>813484.8</v>
      </c>
      <c r="E327" s="29"/>
      <c r="F327" s="29"/>
      <c r="G327" s="31"/>
    </row>
    <row r="328" spans="1:7" ht="47.25" x14ac:dyDescent="0.25">
      <c r="A328" s="27" t="s">
        <v>421</v>
      </c>
      <c r="B328" s="28" t="s">
        <v>422</v>
      </c>
      <c r="C328" s="28"/>
      <c r="D328" s="29">
        <v>813484.8</v>
      </c>
      <c r="E328" s="29"/>
      <c r="F328" s="29"/>
      <c r="G328" s="31"/>
    </row>
    <row r="329" spans="1:7" ht="47.25" x14ac:dyDescent="0.25">
      <c r="A329" s="27" t="s">
        <v>421</v>
      </c>
      <c r="B329" s="28" t="s">
        <v>423</v>
      </c>
      <c r="C329" s="28"/>
      <c r="D329" s="29">
        <v>813484.8</v>
      </c>
      <c r="E329" s="29"/>
      <c r="F329" s="29"/>
      <c r="G329" s="31"/>
    </row>
    <row r="330" spans="1:7" ht="31.5" x14ac:dyDescent="0.25">
      <c r="A330" s="27" t="s">
        <v>186</v>
      </c>
      <c r="B330" s="28" t="s">
        <v>423</v>
      </c>
      <c r="C330" s="28" t="s">
        <v>16</v>
      </c>
      <c r="D330" s="29">
        <v>813484.8</v>
      </c>
      <c r="E330" s="29"/>
      <c r="F330" s="29"/>
      <c r="G330" s="31"/>
    </row>
    <row r="331" spans="1:7" ht="15.75" x14ac:dyDescent="0.25">
      <c r="A331" s="27" t="s">
        <v>318</v>
      </c>
      <c r="B331" s="28" t="s">
        <v>150</v>
      </c>
      <c r="C331" s="28"/>
      <c r="D331" s="29">
        <v>1458600</v>
      </c>
      <c r="E331" s="29">
        <v>1100000</v>
      </c>
      <c r="F331" s="29">
        <v>1100000</v>
      </c>
      <c r="G331" s="31"/>
    </row>
    <row r="332" spans="1:7" ht="31.5" x14ac:dyDescent="0.25">
      <c r="A332" s="27" t="s">
        <v>151</v>
      </c>
      <c r="B332" s="28" t="s">
        <v>152</v>
      </c>
      <c r="C332" s="28"/>
      <c r="D332" s="29">
        <v>300000</v>
      </c>
      <c r="E332" s="29">
        <v>300000</v>
      </c>
      <c r="F332" s="29">
        <v>300000</v>
      </c>
      <c r="G332" s="31"/>
    </row>
    <row r="333" spans="1:7" ht="31.5" x14ac:dyDescent="0.25">
      <c r="A333" s="27" t="s">
        <v>186</v>
      </c>
      <c r="B333" s="28" t="s">
        <v>152</v>
      </c>
      <c r="C333" s="28" t="s">
        <v>16</v>
      </c>
      <c r="D333" s="29">
        <v>300000</v>
      </c>
      <c r="E333" s="29">
        <v>300000</v>
      </c>
      <c r="F333" s="29">
        <v>300000</v>
      </c>
      <c r="G333" s="31"/>
    </row>
    <row r="334" spans="1:7" ht="31.5" x14ac:dyDescent="0.25">
      <c r="A334" s="27" t="s">
        <v>207</v>
      </c>
      <c r="B334" s="28" t="s">
        <v>208</v>
      </c>
      <c r="C334" s="28"/>
      <c r="D334" s="29">
        <v>1058600</v>
      </c>
      <c r="E334" s="29">
        <v>800000</v>
      </c>
      <c r="F334" s="29">
        <v>800000</v>
      </c>
      <c r="G334" s="31"/>
    </row>
    <row r="335" spans="1:7" ht="31.5" x14ac:dyDescent="0.25">
      <c r="A335" s="27" t="s">
        <v>186</v>
      </c>
      <c r="B335" s="28" t="s">
        <v>208</v>
      </c>
      <c r="C335" s="28" t="s">
        <v>16</v>
      </c>
      <c r="D335" s="29">
        <v>981600</v>
      </c>
      <c r="E335" s="29">
        <v>800000</v>
      </c>
      <c r="F335" s="29">
        <v>800000</v>
      </c>
      <c r="G335" s="31"/>
    </row>
    <row r="336" spans="1:7" ht="31.5" x14ac:dyDescent="0.25">
      <c r="A336" s="27" t="s">
        <v>183</v>
      </c>
      <c r="B336" s="28" t="s">
        <v>208</v>
      </c>
      <c r="C336" s="28" t="s">
        <v>8</v>
      </c>
      <c r="D336" s="29">
        <v>77000</v>
      </c>
      <c r="E336" s="29"/>
      <c r="F336" s="29"/>
      <c r="G336" s="31"/>
    </row>
    <row r="337" spans="1:7" ht="15.75" x14ac:dyDescent="0.25">
      <c r="A337" s="27" t="s">
        <v>319</v>
      </c>
      <c r="B337" s="28" t="s">
        <v>320</v>
      </c>
      <c r="C337" s="28"/>
      <c r="D337" s="29">
        <v>100000</v>
      </c>
      <c r="E337" s="29"/>
      <c r="F337" s="29"/>
      <c r="G337" s="31"/>
    </row>
    <row r="338" spans="1:7" ht="31.5" x14ac:dyDescent="0.25">
      <c r="A338" s="27" t="s">
        <v>186</v>
      </c>
      <c r="B338" s="28" t="s">
        <v>320</v>
      </c>
      <c r="C338" s="28" t="s">
        <v>16</v>
      </c>
      <c r="D338" s="29">
        <v>100000</v>
      </c>
      <c r="E338" s="29"/>
      <c r="F338" s="29"/>
      <c r="G338" s="31"/>
    </row>
    <row r="339" spans="1:7" ht="31.5" x14ac:dyDescent="0.25">
      <c r="A339" s="27" t="s">
        <v>63</v>
      </c>
      <c r="B339" s="28" t="s">
        <v>153</v>
      </c>
      <c r="C339" s="28"/>
      <c r="D339" s="29">
        <v>75000</v>
      </c>
      <c r="E339" s="29">
        <v>100000</v>
      </c>
      <c r="F339" s="29">
        <v>100000</v>
      </c>
      <c r="G339" s="31"/>
    </row>
    <row r="340" spans="1:7" ht="31.5" x14ac:dyDescent="0.25">
      <c r="A340" s="27" t="s">
        <v>239</v>
      </c>
      <c r="B340" s="28" t="s">
        <v>240</v>
      </c>
      <c r="C340" s="28"/>
      <c r="D340" s="29"/>
      <c r="E340" s="29">
        <v>15000</v>
      </c>
      <c r="F340" s="29">
        <v>15000</v>
      </c>
      <c r="G340" s="31"/>
    </row>
    <row r="341" spans="1:7" ht="31.5" x14ac:dyDescent="0.25">
      <c r="A341" s="27" t="s">
        <v>241</v>
      </c>
      <c r="B341" s="28" t="s">
        <v>242</v>
      </c>
      <c r="C341" s="28"/>
      <c r="D341" s="29"/>
      <c r="E341" s="29">
        <v>15000</v>
      </c>
      <c r="F341" s="29">
        <v>15000</v>
      </c>
      <c r="G341" s="31"/>
    </row>
    <row r="342" spans="1:7" ht="15.75" x14ac:dyDescent="0.25">
      <c r="A342" s="27" t="s">
        <v>180</v>
      </c>
      <c r="B342" s="28" t="s">
        <v>242</v>
      </c>
      <c r="C342" s="28" t="s">
        <v>12</v>
      </c>
      <c r="D342" s="29"/>
      <c r="E342" s="29">
        <v>15000</v>
      </c>
      <c r="F342" s="29">
        <v>15000</v>
      </c>
      <c r="G342" s="31"/>
    </row>
    <row r="343" spans="1:7" ht="31.5" x14ac:dyDescent="0.25">
      <c r="A343" s="27" t="s">
        <v>225</v>
      </c>
      <c r="B343" s="28" t="s">
        <v>154</v>
      </c>
      <c r="C343" s="28"/>
      <c r="D343" s="29">
        <v>75000</v>
      </c>
      <c r="E343" s="29">
        <v>75000</v>
      </c>
      <c r="F343" s="29">
        <v>75000</v>
      </c>
      <c r="G343" s="31"/>
    </row>
    <row r="344" spans="1:7" ht="31.5" x14ac:dyDescent="0.25">
      <c r="A344" s="27" t="s">
        <v>64</v>
      </c>
      <c r="B344" s="28" t="s">
        <v>155</v>
      </c>
      <c r="C344" s="28"/>
      <c r="D344" s="29">
        <v>75000</v>
      </c>
      <c r="E344" s="29">
        <v>75000</v>
      </c>
      <c r="F344" s="29">
        <v>75000</v>
      </c>
      <c r="G344" s="31"/>
    </row>
    <row r="345" spans="1:7" ht="15.75" x14ac:dyDescent="0.25">
      <c r="A345" s="27" t="s">
        <v>180</v>
      </c>
      <c r="B345" s="28" t="s">
        <v>155</v>
      </c>
      <c r="C345" s="28" t="s">
        <v>12</v>
      </c>
      <c r="D345" s="29">
        <v>75000</v>
      </c>
      <c r="E345" s="29">
        <v>75000</v>
      </c>
      <c r="F345" s="29">
        <v>75000</v>
      </c>
      <c r="G345" s="31"/>
    </row>
    <row r="346" spans="1:7" ht="47.25" x14ac:dyDescent="0.25">
      <c r="A346" s="27" t="s">
        <v>65</v>
      </c>
      <c r="B346" s="28" t="s">
        <v>156</v>
      </c>
      <c r="C346" s="28"/>
      <c r="D346" s="29"/>
      <c r="E346" s="29">
        <v>10000</v>
      </c>
      <c r="F346" s="29">
        <v>10000</v>
      </c>
      <c r="G346" s="31"/>
    </row>
    <row r="347" spans="1:7" ht="31.5" x14ac:dyDescent="0.25">
      <c r="A347" s="27" t="s">
        <v>66</v>
      </c>
      <c r="B347" s="28" t="s">
        <v>157</v>
      </c>
      <c r="C347" s="28"/>
      <c r="D347" s="29"/>
      <c r="E347" s="29">
        <v>10000</v>
      </c>
      <c r="F347" s="29">
        <v>10000</v>
      </c>
      <c r="G347" s="31"/>
    </row>
    <row r="348" spans="1:7" ht="31.5" x14ac:dyDescent="0.25">
      <c r="A348" s="27" t="s">
        <v>186</v>
      </c>
      <c r="B348" s="28" t="s">
        <v>157</v>
      </c>
      <c r="C348" s="28" t="s">
        <v>16</v>
      </c>
      <c r="D348" s="29"/>
      <c r="E348" s="29">
        <v>10000</v>
      </c>
      <c r="F348" s="29">
        <v>10000</v>
      </c>
      <c r="G348" s="31"/>
    </row>
    <row r="349" spans="1:7" ht="31.5" x14ac:dyDescent="0.25">
      <c r="A349" s="27" t="s">
        <v>67</v>
      </c>
      <c r="B349" s="28" t="s">
        <v>158</v>
      </c>
      <c r="C349" s="28"/>
      <c r="D349" s="29">
        <v>89960.5</v>
      </c>
      <c r="E349" s="29">
        <v>100000</v>
      </c>
      <c r="F349" s="29">
        <v>100000</v>
      </c>
      <c r="G349" s="31"/>
    </row>
    <row r="350" spans="1:7" ht="47.25" x14ac:dyDescent="0.25">
      <c r="A350" s="27" t="s">
        <v>226</v>
      </c>
      <c r="B350" s="28" t="s">
        <v>159</v>
      </c>
      <c r="C350" s="28"/>
      <c r="D350" s="29">
        <v>84960.5</v>
      </c>
      <c r="E350" s="29">
        <v>95000</v>
      </c>
      <c r="F350" s="29">
        <v>95000</v>
      </c>
      <c r="G350" s="31"/>
    </row>
    <row r="351" spans="1:7" ht="47.25" x14ac:dyDescent="0.25">
      <c r="A351" s="27" t="s">
        <v>321</v>
      </c>
      <c r="B351" s="28" t="s">
        <v>160</v>
      </c>
      <c r="C351" s="28"/>
      <c r="D351" s="29">
        <v>5000</v>
      </c>
      <c r="E351" s="29">
        <v>5000</v>
      </c>
      <c r="F351" s="29">
        <v>5000</v>
      </c>
      <c r="G351" s="31"/>
    </row>
    <row r="352" spans="1:7" ht="31.5" x14ac:dyDescent="0.25">
      <c r="A352" s="27" t="s">
        <v>186</v>
      </c>
      <c r="B352" s="28" t="s">
        <v>160</v>
      </c>
      <c r="C352" s="28" t="s">
        <v>16</v>
      </c>
      <c r="D352" s="29">
        <v>5000</v>
      </c>
      <c r="E352" s="29">
        <v>5000</v>
      </c>
      <c r="F352" s="29">
        <v>5000</v>
      </c>
      <c r="G352" s="31"/>
    </row>
    <row r="353" spans="1:7" ht="31.5" x14ac:dyDescent="0.25">
      <c r="A353" s="27" t="s">
        <v>322</v>
      </c>
      <c r="B353" s="28" t="s">
        <v>323</v>
      </c>
      <c r="C353" s="28"/>
      <c r="D353" s="29">
        <v>79960.5</v>
      </c>
      <c r="E353" s="29">
        <v>90000</v>
      </c>
      <c r="F353" s="29">
        <v>90000</v>
      </c>
      <c r="G353" s="31"/>
    </row>
    <row r="354" spans="1:7" ht="31.5" x14ac:dyDescent="0.25">
      <c r="A354" s="27" t="s">
        <v>186</v>
      </c>
      <c r="B354" s="28" t="s">
        <v>323</v>
      </c>
      <c r="C354" s="28" t="s">
        <v>16</v>
      </c>
      <c r="D354" s="29">
        <v>71545.5</v>
      </c>
      <c r="E354" s="29">
        <v>90000</v>
      </c>
      <c r="F354" s="29">
        <v>90000</v>
      </c>
      <c r="G354" s="31"/>
    </row>
    <row r="355" spans="1:7" ht="126" x14ac:dyDescent="0.25">
      <c r="A355" s="30" t="s">
        <v>436</v>
      </c>
      <c r="B355" s="28" t="s">
        <v>437</v>
      </c>
      <c r="C355" s="28"/>
      <c r="D355" s="29">
        <v>8415</v>
      </c>
      <c r="E355" s="29"/>
      <c r="F355" s="29"/>
      <c r="G355" s="31"/>
    </row>
    <row r="356" spans="1:7" ht="31.5" x14ac:dyDescent="0.25">
      <c r="A356" s="27" t="s">
        <v>186</v>
      </c>
      <c r="B356" s="28" t="s">
        <v>437</v>
      </c>
      <c r="C356" s="28" t="s">
        <v>16</v>
      </c>
      <c r="D356" s="29">
        <v>8415</v>
      </c>
      <c r="E356" s="29"/>
      <c r="F356" s="29"/>
      <c r="G356" s="31"/>
    </row>
    <row r="357" spans="1:7" ht="31.5" x14ac:dyDescent="0.25">
      <c r="A357" s="27" t="s">
        <v>243</v>
      </c>
      <c r="B357" s="28" t="s">
        <v>244</v>
      </c>
      <c r="C357" s="28"/>
      <c r="D357" s="29">
        <v>5000</v>
      </c>
      <c r="E357" s="29">
        <v>5000</v>
      </c>
      <c r="F357" s="29">
        <v>5000</v>
      </c>
      <c r="G357" s="31"/>
    </row>
    <row r="358" spans="1:7" ht="15.75" x14ac:dyDescent="0.25">
      <c r="A358" s="27" t="s">
        <v>245</v>
      </c>
      <c r="B358" s="28" t="s">
        <v>246</v>
      </c>
      <c r="C358" s="28"/>
      <c r="D358" s="29">
        <v>5000</v>
      </c>
      <c r="E358" s="29">
        <v>5000</v>
      </c>
      <c r="F358" s="29">
        <v>5000</v>
      </c>
      <c r="G358" s="31"/>
    </row>
    <row r="359" spans="1:7" ht="31.5" x14ac:dyDescent="0.25">
      <c r="A359" s="27" t="s">
        <v>186</v>
      </c>
      <c r="B359" s="28" t="s">
        <v>246</v>
      </c>
      <c r="C359" s="28" t="s">
        <v>16</v>
      </c>
      <c r="D359" s="29">
        <v>5000</v>
      </c>
      <c r="E359" s="29">
        <v>5000</v>
      </c>
      <c r="F359" s="29">
        <v>5000</v>
      </c>
      <c r="G359" s="31"/>
    </row>
    <row r="360" spans="1:7" ht="31.5" x14ac:dyDescent="0.25">
      <c r="A360" s="27" t="s">
        <v>161</v>
      </c>
      <c r="B360" s="28" t="s">
        <v>162</v>
      </c>
      <c r="C360" s="28"/>
      <c r="D360" s="29">
        <v>89909.38</v>
      </c>
      <c r="E360" s="29">
        <v>250000</v>
      </c>
      <c r="F360" s="29">
        <v>250000</v>
      </c>
      <c r="G360" s="31"/>
    </row>
    <row r="361" spans="1:7" ht="31.5" x14ac:dyDescent="0.25">
      <c r="A361" s="27" t="s">
        <v>247</v>
      </c>
      <c r="B361" s="28" t="s">
        <v>248</v>
      </c>
      <c r="C361" s="28"/>
      <c r="D361" s="29">
        <v>49909.38</v>
      </c>
      <c r="E361" s="29">
        <v>200000</v>
      </c>
      <c r="F361" s="29">
        <v>200000</v>
      </c>
      <c r="G361" s="31"/>
    </row>
    <row r="362" spans="1:7" ht="47.25" x14ac:dyDescent="0.25">
      <c r="A362" s="27" t="s">
        <v>179</v>
      </c>
      <c r="B362" s="28" t="s">
        <v>248</v>
      </c>
      <c r="C362" s="28" t="s">
        <v>31</v>
      </c>
      <c r="D362" s="29">
        <v>39609.379999999997</v>
      </c>
      <c r="E362" s="29"/>
      <c r="F362" s="29"/>
      <c r="G362" s="31"/>
    </row>
    <row r="363" spans="1:7" ht="31.5" x14ac:dyDescent="0.25">
      <c r="A363" s="27" t="s">
        <v>186</v>
      </c>
      <c r="B363" s="28" t="s">
        <v>248</v>
      </c>
      <c r="C363" s="28" t="s">
        <v>16</v>
      </c>
      <c r="D363" s="29">
        <v>10300</v>
      </c>
      <c r="E363" s="29">
        <v>200000</v>
      </c>
      <c r="F363" s="29">
        <v>200000</v>
      </c>
      <c r="G363" s="31"/>
    </row>
    <row r="364" spans="1:7" ht="31.5" x14ac:dyDescent="0.25">
      <c r="A364" s="27" t="s">
        <v>326</v>
      </c>
      <c r="B364" s="28" t="s">
        <v>249</v>
      </c>
      <c r="C364" s="28"/>
      <c r="D364" s="29">
        <v>10000</v>
      </c>
      <c r="E364" s="29">
        <v>15000</v>
      </c>
      <c r="F364" s="29">
        <v>15000</v>
      </c>
      <c r="G364" s="31"/>
    </row>
    <row r="365" spans="1:7" ht="31.5" x14ac:dyDescent="0.25">
      <c r="A365" s="27" t="s">
        <v>186</v>
      </c>
      <c r="B365" s="28" t="s">
        <v>249</v>
      </c>
      <c r="C365" s="28" t="s">
        <v>16</v>
      </c>
      <c r="D365" s="29">
        <v>10000</v>
      </c>
      <c r="E365" s="29">
        <v>15000</v>
      </c>
      <c r="F365" s="29">
        <v>15000</v>
      </c>
      <c r="G365" s="31"/>
    </row>
    <row r="366" spans="1:7" ht="31.5" x14ac:dyDescent="0.25">
      <c r="A366" s="27" t="s">
        <v>424</v>
      </c>
      <c r="B366" s="28" t="s">
        <v>425</v>
      </c>
      <c r="C366" s="28"/>
      <c r="D366" s="29">
        <v>5000</v>
      </c>
      <c r="E366" s="29">
        <v>10000</v>
      </c>
      <c r="F366" s="29">
        <v>10000</v>
      </c>
      <c r="G366" s="31"/>
    </row>
    <row r="367" spans="1:7" ht="31.5" x14ac:dyDescent="0.25">
      <c r="A367" s="27" t="s">
        <v>186</v>
      </c>
      <c r="B367" s="28" t="s">
        <v>425</v>
      </c>
      <c r="C367" s="28" t="s">
        <v>16</v>
      </c>
      <c r="D367" s="29">
        <v>5000</v>
      </c>
      <c r="E367" s="29">
        <v>10000</v>
      </c>
      <c r="F367" s="29">
        <v>10000</v>
      </c>
      <c r="G367" s="31"/>
    </row>
    <row r="368" spans="1:7" ht="15.75" x14ac:dyDescent="0.25">
      <c r="A368" s="27" t="s">
        <v>250</v>
      </c>
      <c r="B368" s="28" t="s">
        <v>251</v>
      </c>
      <c r="C368" s="28"/>
      <c r="D368" s="29">
        <v>25000</v>
      </c>
      <c r="E368" s="29">
        <v>25000</v>
      </c>
      <c r="F368" s="29">
        <v>25000</v>
      </c>
      <c r="G368" s="31"/>
    </row>
    <row r="369" spans="1:7" ht="31.5" x14ac:dyDescent="0.25">
      <c r="A369" s="27" t="s">
        <v>186</v>
      </c>
      <c r="B369" s="28" t="s">
        <v>251</v>
      </c>
      <c r="C369" s="28" t="s">
        <v>16</v>
      </c>
      <c r="D369" s="29">
        <v>25000</v>
      </c>
      <c r="E369" s="29">
        <v>25000</v>
      </c>
      <c r="F369" s="29">
        <v>25000</v>
      </c>
      <c r="G369" s="31"/>
    </row>
    <row r="370" spans="1:7" ht="15.75" x14ac:dyDescent="0.25">
      <c r="A370" s="27" t="s">
        <v>68</v>
      </c>
      <c r="B370" s="28" t="s">
        <v>163</v>
      </c>
      <c r="C370" s="28"/>
      <c r="D370" s="29">
        <v>86501427.950000003</v>
      </c>
      <c r="E370" s="29">
        <v>64960908</v>
      </c>
      <c r="F370" s="29">
        <v>69293108</v>
      </c>
      <c r="G370" s="31"/>
    </row>
    <row r="371" spans="1:7" ht="31.5" x14ac:dyDescent="0.25">
      <c r="A371" s="27" t="s">
        <v>340</v>
      </c>
      <c r="B371" s="28" t="s">
        <v>341</v>
      </c>
      <c r="C371" s="28"/>
      <c r="D371" s="29">
        <v>5000</v>
      </c>
      <c r="E371" s="29">
        <v>5200</v>
      </c>
      <c r="F371" s="29">
        <v>5400</v>
      </c>
      <c r="G371" s="31"/>
    </row>
    <row r="372" spans="1:7" ht="31.5" x14ac:dyDescent="0.25">
      <c r="A372" s="27" t="s">
        <v>186</v>
      </c>
      <c r="B372" s="28" t="s">
        <v>341</v>
      </c>
      <c r="C372" s="28" t="s">
        <v>16</v>
      </c>
      <c r="D372" s="29">
        <v>5000</v>
      </c>
      <c r="E372" s="29">
        <v>5200</v>
      </c>
      <c r="F372" s="29">
        <v>5400</v>
      </c>
      <c r="G372" s="31"/>
    </row>
    <row r="373" spans="1:7" ht="94.5" x14ac:dyDescent="0.25">
      <c r="A373" s="30" t="s">
        <v>227</v>
      </c>
      <c r="B373" s="28" t="s">
        <v>164</v>
      </c>
      <c r="C373" s="28"/>
      <c r="D373" s="29">
        <v>45000</v>
      </c>
      <c r="E373" s="29">
        <v>45000</v>
      </c>
      <c r="F373" s="29">
        <v>45000</v>
      </c>
      <c r="G373" s="31"/>
    </row>
    <row r="374" spans="1:7" ht="15.75" x14ac:dyDescent="0.25">
      <c r="A374" s="27" t="s">
        <v>180</v>
      </c>
      <c r="B374" s="28" t="s">
        <v>164</v>
      </c>
      <c r="C374" s="28" t="s">
        <v>12</v>
      </c>
      <c r="D374" s="29">
        <v>45000</v>
      </c>
      <c r="E374" s="29">
        <v>45000</v>
      </c>
      <c r="F374" s="29">
        <v>45000</v>
      </c>
      <c r="G374" s="31"/>
    </row>
    <row r="375" spans="1:7" ht="63" x14ac:dyDescent="0.25">
      <c r="A375" s="30" t="s">
        <v>228</v>
      </c>
      <c r="B375" s="28" t="s">
        <v>165</v>
      </c>
      <c r="C375" s="28"/>
      <c r="D375" s="29">
        <v>30000</v>
      </c>
      <c r="E375" s="29">
        <v>30000</v>
      </c>
      <c r="F375" s="29">
        <v>30000</v>
      </c>
      <c r="G375" s="31"/>
    </row>
    <row r="376" spans="1:7" ht="15.75" x14ac:dyDescent="0.25">
      <c r="A376" s="27" t="s">
        <v>180</v>
      </c>
      <c r="B376" s="28" t="s">
        <v>165</v>
      </c>
      <c r="C376" s="28" t="s">
        <v>12</v>
      </c>
      <c r="D376" s="29">
        <v>30000</v>
      </c>
      <c r="E376" s="29">
        <v>30000</v>
      </c>
      <c r="F376" s="29">
        <v>30000</v>
      </c>
      <c r="G376" s="31"/>
    </row>
    <row r="377" spans="1:7" ht="47.25" x14ac:dyDescent="0.25">
      <c r="A377" s="27" t="s">
        <v>426</v>
      </c>
      <c r="B377" s="28" t="s">
        <v>166</v>
      </c>
      <c r="C377" s="28"/>
      <c r="D377" s="29">
        <v>136782</v>
      </c>
      <c r="E377" s="29">
        <v>136782</v>
      </c>
      <c r="F377" s="29">
        <v>136782</v>
      </c>
      <c r="G377" s="31"/>
    </row>
    <row r="378" spans="1:7" ht="15.75" x14ac:dyDescent="0.25">
      <c r="A378" s="27" t="s">
        <v>180</v>
      </c>
      <c r="B378" s="28" t="s">
        <v>166</v>
      </c>
      <c r="C378" s="28" t="s">
        <v>12</v>
      </c>
      <c r="D378" s="29">
        <v>136782</v>
      </c>
      <c r="E378" s="29">
        <v>136782</v>
      </c>
      <c r="F378" s="29">
        <v>136782</v>
      </c>
      <c r="G378" s="31"/>
    </row>
    <row r="379" spans="1:7" ht="63" x14ac:dyDescent="0.25">
      <c r="A379" s="27" t="s">
        <v>229</v>
      </c>
      <c r="B379" s="28" t="s">
        <v>167</v>
      </c>
      <c r="C379" s="28"/>
      <c r="D379" s="29">
        <v>20000</v>
      </c>
      <c r="E379" s="29">
        <v>20000</v>
      </c>
      <c r="F379" s="29">
        <v>20000</v>
      </c>
      <c r="G379" s="31"/>
    </row>
    <row r="380" spans="1:7" ht="15.75" x14ac:dyDescent="0.25">
      <c r="A380" s="27" t="s">
        <v>180</v>
      </c>
      <c r="B380" s="28" t="s">
        <v>167</v>
      </c>
      <c r="C380" s="28" t="s">
        <v>12</v>
      </c>
      <c r="D380" s="29">
        <v>20000</v>
      </c>
      <c r="E380" s="29">
        <v>20000</v>
      </c>
      <c r="F380" s="29">
        <v>20000</v>
      </c>
      <c r="G380" s="31"/>
    </row>
    <row r="381" spans="1:7" ht="78.75" x14ac:dyDescent="0.25">
      <c r="A381" s="30" t="s">
        <v>70</v>
      </c>
      <c r="B381" s="28" t="s">
        <v>168</v>
      </c>
      <c r="C381" s="28"/>
      <c r="D381" s="29">
        <v>53600</v>
      </c>
      <c r="E381" s="29">
        <v>50800</v>
      </c>
      <c r="F381" s="29">
        <v>50800</v>
      </c>
      <c r="G381" s="31"/>
    </row>
    <row r="382" spans="1:7" ht="47.25" x14ac:dyDescent="0.25">
      <c r="A382" s="27" t="s">
        <v>179</v>
      </c>
      <c r="B382" s="28" t="s">
        <v>168</v>
      </c>
      <c r="C382" s="28" t="s">
        <v>31</v>
      </c>
      <c r="D382" s="29">
        <v>52550</v>
      </c>
      <c r="E382" s="29">
        <v>49750</v>
      </c>
      <c r="F382" s="29">
        <v>49750</v>
      </c>
      <c r="G382" s="31"/>
    </row>
    <row r="383" spans="1:7" ht="31.5" x14ac:dyDescent="0.25">
      <c r="A383" s="27" t="s">
        <v>186</v>
      </c>
      <c r="B383" s="28" t="s">
        <v>168</v>
      </c>
      <c r="C383" s="28" t="s">
        <v>16</v>
      </c>
      <c r="D383" s="29">
        <v>1050</v>
      </c>
      <c r="E383" s="29">
        <v>1050</v>
      </c>
      <c r="F383" s="29">
        <v>1050</v>
      </c>
      <c r="G383" s="31"/>
    </row>
    <row r="384" spans="1:7" ht="63" x14ac:dyDescent="0.25">
      <c r="A384" s="27" t="s">
        <v>368</v>
      </c>
      <c r="B384" s="28" t="s">
        <v>389</v>
      </c>
      <c r="C384" s="28"/>
      <c r="D384" s="29">
        <v>1413575</v>
      </c>
      <c r="E384" s="29">
        <v>1783400</v>
      </c>
      <c r="F384" s="29">
        <v>1783400</v>
      </c>
      <c r="G384" s="31"/>
    </row>
    <row r="385" spans="1:7" ht="47.25" x14ac:dyDescent="0.25">
      <c r="A385" s="27" t="s">
        <v>179</v>
      </c>
      <c r="B385" s="28" t="s">
        <v>389</v>
      </c>
      <c r="C385" s="28" t="s">
        <v>31</v>
      </c>
      <c r="D385" s="29">
        <v>1317037</v>
      </c>
      <c r="E385" s="29">
        <v>1683400</v>
      </c>
      <c r="F385" s="29">
        <v>1683400</v>
      </c>
      <c r="G385" s="31"/>
    </row>
    <row r="386" spans="1:7" ht="31.5" x14ac:dyDescent="0.25">
      <c r="A386" s="27" t="s">
        <v>186</v>
      </c>
      <c r="B386" s="28" t="s">
        <v>389</v>
      </c>
      <c r="C386" s="28" t="s">
        <v>16</v>
      </c>
      <c r="D386" s="29">
        <v>96538</v>
      </c>
      <c r="E386" s="29">
        <v>100000</v>
      </c>
      <c r="F386" s="29">
        <v>100000</v>
      </c>
      <c r="G386" s="31"/>
    </row>
    <row r="387" spans="1:7" ht="47.25" x14ac:dyDescent="0.25">
      <c r="A387" s="27" t="s">
        <v>71</v>
      </c>
      <c r="B387" s="28" t="s">
        <v>169</v>
      </c>
      <c r="C387" s="28"/>
      <c r="D387" s="29">
        <v>78556</v>
      </c>
      <c r="E387" s="29">
        <v>76028</v>
      </c>
      <c r="F387" s="29">
        <v>76028</v>
      </c>
      <c r="G387" s="31"/>
    </row>
    <row r="388" spans="1:7" ht="47.25" x14ac:dyDescent="0.25">
      <c r="A388" s="27" t="s">
        <v>179</v>
      </c>
      <c r="B388" s="28" t="s">
        <v>169</v>
      </c>
      <c r="C388" s="28" t="s">
        <v>31</v>
      </c>
      <c r="D388" s="29">
        <v>73556</v>
      </c>
      <c r="E388" s="29">
        <v>71028</v>
      </c>
      <c r="F388" s="29">
        <v>71028</v>
      </c>
      <c r="G388" s="31"/>
    </row>
    <row r="389" spans="1:7" ht="31.5" x14ac:dyDescent="0.25">
      <c r="A389" s="27" t="s">
        <v>186</v>
      </c>
      <c r="B389" s="28" t="s">
        <v>169</v>
      </c>
      <c r="C389" s="28" t="s">
        <v>16</v>
      </c>
      <c r="D389" s="29">
        <v>5000</v>
      </c>
      <c r="E389" s="29">
        <v>5000</v>
      </c>
      <c r="F389" s="29">
        <v>5000</v>
      </c>
      <c r="G389" s="31"/>
    </row>
    <row r="390" spans="1:7" ht="47.25" x14ac:dyDescent="0.25">
      <c r="A390" s="27" t="s">
        <v>327</v>
      </c>
      <c r="B390" s="28" t="s">
        <v>170</v>
      </c>
      <c r="C390" s="28"/>
      <c r="D390" s="29">
        <v>375282</v>
      </c>
      <c r="E390" s="29">
        <v>362928</v>
      </c>
      <c r="F390" s="29">
        <v>362928</v>
      </c>
    </row>
    <row r="391" spans="1:7" ht="47.25" x14ac:dyDescent="0.25">
      <c r="A391" s="27" t="s">
        <v>179</v>
      </c>
      <c r="B391" s="28" t="s">
        <v>170</v>
      </c>
      <c r="C391" s="28" t="s">
        <v>31</v>
      </c>
      <c r="D391" s="29">
        <v>367782</v>
      </c>
      <c r="E391" s="29">
        <v>355428</v>
      </c>
      <c r="F391" s="29">
        <v>355428</v>
      </c>
    </row>
    <row r="392" spans="1:7" ht="31.5" x14ac:dyDescent="0.25">
      <c r="A392" s="27" t="s">
        <v>186</v>
      </c>
      <c r="B392" s="28" t="s">
        <v>170</v>
      </c>
      <c r="C392" s="28" t="s">
        <v>16</v>
      </c>
      <c r="D392" s="29">
        <v>7500</v>
      </c>
      <c r="E392" s="29">
        <v>7500</v>
      </c>
      <c r="F392" s="29">
        <v>7500</v>
      </c>
    </row>
    <row r="393" spans="1:7" ht="78.75" x14ac:dyDescent="0.25">
      <c r="A393" s="30" t="s">
        <v>205</v>
      </c>
      <c r="B393" s="28" t="s">
        <v>209</v>
      </c>
      <c r="C393" s="28"/>
      <c r="D393" s="29">
        <v>25890</v>
      </c>
      <c r="E393" s="29">
        <v>25330</v>
      </c>
      <c r="F393" s="29">
        <v>25330</v>
      </c>
    </row>
    <row r="394" spans="1:7" ht="47.25" x14ac:dyDescent="0.25">
      <c r="A394" s="27" t="s">
        <v>179</v>
      </c>
      <c r="B394" s="28" t="s">
        <v>209</v>
      </c>
      <c r="C394" s="28" t="s">
        <v>31</v>
      </c>
      <c r="D394" s="29">
        <v>17890</v>
      </c>
      <c r="E394" s="29">
        <v>17330</v>
      </c>
      <c r="F394" s="29">
        <v>17330</v>
      </c>
    </row>
    <row r="395" spans="1:7" ht="31.5" x14ac:dyDescent="0.25">
      <c r="A395" s="27" t="s">
        <v>186</v>
      </c>
      <c r="B395" s="28" t="s">
        <v>209</v>
      </c>
      <c r="C395" s="28" t="s">
        <v>16</v>
      </c>
      <c r="D395" s="29">
        <v>8000</v>
      </c>
      <c r="E395" s="29">
        <v>8000</v>
      </c>
      <c r="F395" s="29">
        <v>8000</v>
      </c>
    </row>
    <row r="396" spans="1:7" ht="47.25" x14ac:dyDescent="0.25">
      <c r="A396" s="27" t="s">
        <v>210</v>
      </c>
      <c r="B396" s="28" t="s">
        <v>211</v>
      </c>
      <c r="C396" s="28"/>
      <c r="D396" s="29">
        <v>14000</v>
      </c>
      <c r="E396" s="29">
        <v>14000</v>
      </c>
      <c r="F396" s="29">
        <v>14000</v>
      </c>
    </row>
    <row r="397" spans="1:7" ht="31.5" x14ac:dyDescent="0.25">
      <c r="A397" s="27" t="s">
        <v>186</v>
      </c>
      <c r="B397" s="28" t="s">
        <v>211</v>
      </c>
      <c r="C397" s="28" t="s">
        <v>16</v>
      </c>
      <c r="D397" s="29">
        <v>14000</v>
      </c>
      <c r="E397" s="29">
        <v>14000</v>
      </c>
      <c r="F397" s="29">
        <v>14000</v>
      </c>
    </row>
    <row r="398" spans="1:7" ht="47.25" x14ac:dyDescent="0.25">
      <c r="A398" s="27" t="s">
        <v>329</v>
      </c>
      <c r="B398" s="28" t="s">
        <v>330</v>
      </c>
      <c r="C398" s="28"/>
      <c r="D398" s="29">
        <v>1750</v>
      </c>
      <c r="E398" s="29"/>
      <c r="F398" s="29"/>
    </row>
    <row r="399" spans="1:7" ht="31.5" x14ac:dyDescent="0.25">
      <c r="A399" s="27" t="s">
        <v>186</v>
      </c>
      <c r="B399" s="28" t="s">
        <v>330</v>
      </c>
      <c r="C399" s="28" t="s">
        <v>16</v>
      </c>
      <c r="D399" s="29">
        <v>1750</v>
      </c>
      <c r="E399" s="29"/>
      <c r="F399" s="29"/>
    </row>
    <row r="400" spans="1:7" ht="47.25" x14ac:dyDescent="0.25">
      <c r="A400" s="27" t="s">
        <v>427</v>
      </c>
      <c r="B400" s="28" t="s">
        <v>428</v>
      </c>
      <c r="C400" s="28"/>
      <c r="D400" s="29">
        <v>3533</v>
      </c>
      <c r="E400" s="29"/>
      <c r="F400" s="29"/>
    </row>
    <row r="401" spans="1:6" ht="31.5" x14ac:dyDescent="0.25">
      <c r="A401" s="27" t="s">
        <v>186</v>
      </c>
      <c r="B401" s="28" t="s">
        <v>428</v>
      </c>
      <c r="C401" s="28" t="s">
        <v>16</v>
      </c>
      <c r="D401" s="29">
        <v>3533</v>
      </c>
      <c r="E401" s="29"/>
      <c r="F401" s="29"/>
    </row>
    <row r="402" spans="1:6" ht="15.75" x14ac:dyDescent="0.25">
      <c r="A402" s="27" t="s">
        <v>331</v>
      </c>
      <c r="B402" s="28" t="s">
        <v>332</v>
      </c>
      <c r="C402" s="28"/>
      <c r="D402" s="29">
        <v>2251939.3199999998</v>
      </c>
      <c r="E402" s="29">
        <v>1346200</v>
      </c>
      <c r="F402" s="29">
        <v>1346200</v>
      </c>
    </row>
    <row r="403" spans="1:6" ht="47.25" x14ac:dyDescent="0.25">
      <c r="A403" s="27" t="s">
        <v>179</v>
      </c>
      <c r="B403" s="28" t="s">
        <v>332</v>
      </c>
      <c r="C403" s="28" t="s">
        <v>31</v>
      </c>
      <c r="D403" s="29">
        <v>2251939.3199999998</v>
      </c>
      <c r="E403" s="29">
        <v>1346200</v>
      </c>
      <c r="F403" s="29">
        <v>1346200</v>
      </c>
    </row>
    <row r="404" spans="1:6" ht="31.5" x14ac:dyDescent="0.25">
      <c r="A404" s="27" t="s">
        <v>36</v>
      </c>
      <c r="B404" s="28" t="s">
        <v>172</v>
      </c>
      <c r="C404" s="28"/>
      <c r="D404" s="29">
        <v>48004186.060000002</v>
      </c>
      <c r="E404" s="29">
        <v>40496230</v>
      </c>
      <c r="F404" s="29">
        <v>35708430</v>
      </c>
    </row>
    <row r="405" spans="1:6" ht="47.25" x14ac:dyDescent="0.25">
      <c r="A405" s="27" t="s">
        <v>179</v>
      </c>
      <c r="B405" s="28" t="s">
        <v>172</v>
      </c>
      <c r="C405" s="28" t="s">
        <v>31</v>
      </c>
      <c r="D405" s="29">
        <v>43867914.229999997</v>
      </c>
      <c r="E405" s="29">
        <v>38500230</v>
      </c>
      <c r="F405" s="29">
        <v>33712430</v>
      </c>
    </row>
    <row r="406" spans="1:6" ht="31.5" x14ac:dyDescent="0.25">
      <c r="A406" s="27" t="s">
        <v>186</v>
      </c>
      <c r="B406" s="28" t="s">
        <v>172</v>
      </c>
      <c r="C406" s="28" t="s">
        <v>16</v>
      </c>
      <c r="D406" s="29">
        <v>4041271.83</v>
      </c>
      <c r="E406" s="29">
        <v>1901000</v>
      </c>
      <c r="F406" s="29">
        <v>1901000</v>
      </c>
    </row>
    <row r="407" spans="1:6" ht="15.75" x14ac:dyDescent="0.25">
      <c r="A407" s="27" t="s">
        <v>185</v>
      </c>
      <c r="B407" s="28" t="s">
        <v>172</v>
      </c>
      <c r="C407" s="28" t="s">
        <v>10</v>
      </c>
      <c r="D407" s="29">
        <v>95000</v>
      </c>
      <c r="E407" s="29">
        <v>95000</v>
      </c>
      <c r="F407" s="29">
        <v>95000</v>
      </c>
    </row>
    <row r="408" spans="1:6" ht="31.5" x14ac:dyDescent="0.25">
      <c r="A408" s="27" t="s">
        <v>72</v>
      </c>
      <c r="B408" s="28" t="s">
        <v>173</v>
      </c>
      <c r="C408" s="28"/>
      <c r="D408" s="29">
        <v>1437528</v>
      </c>
      <c r="E408" s="29">
        <v>1205000</v>
      </c>
      <c r="F408" s="29">
        <v>1205000</v>
      </c>
    </row>
    <row r="409" spans="1:6" ht="47.25" x14ac:dyDescent="0.25">
      <c r="A409" s="27" t="s">
        <v>179</v>
      </c>
      <c r="B409" s="28" t="s">
        <v>173</v>
      </c>
      <c r="C409" s="28" t="s">
        <v>31</v>
      </c>
      <c r="D409" s="29">
        <v>1370958.3</v>
      </c>
      <c r="E409" s="29">
        <v>1162600</v>
      </c>
      <c r="F409" s="29">
        <v>1162600</v>
      </c>
    </row>
    <row r="410" spans="1:6" ht="31.5" x14ac:dyDescent="0.25">
      <c r="A410" s="27" t="s">
        <v>186</v>
      </c>
      <c r="B410" s="28" t="s">
        <v>173</v>
      </c>
      <c r="C410" s="28" t="s">
        <v>16</v>
      </c>
      <c r="D410" s="29">
        <v>66535.59</v>
      </c>
      <c r="E410" s="29">
        <v>42400</v>
      </c>
      <c r="F410" s="29">
        <v>42400</v>
      </c>
    </row>
    <row r="411" spans="1:6" ht="15.75" x14ac:dyDescent="0.25">
      <c r="A411" s="27" t="s">
        <v>185</v>
      </c>
      <c r="B411" s="28" t="s">
        <v>173</v>
      </c>
      <c r="C411" s="28" t="s">
        <v>10</v>
      </c>
      <c r="D411" s="29">
        <v>34.11</v>
      </c>
      <c r="E411" s="29"/>
      <c r="F411" s="29"/>
    </row>
    <row r="412" spans="1:6" ht="15.75" x14ac:dyDescent="0.25">
      <c r="A412" s="27" t="s">
        <v>73</v>
      </c>
      <c r="B412" s="28" t="s">
        <v>174</v>
      </c>
      <c r="C412" s="28"/>
      <c r="D412" s="29">
        <v>1123713.3600000001</v>
      </c>
      <c r="E412" s="29">
        <v>500000</v>
      </c>
      <c r="F412" s="29">
        <v>500000</v>
      </c>
    </row>
    <row r="413" spans="1:6" ht="31.5" x14ac:dyDescent="0.25">
      <c r="A413" s="27" t="s">
        <v>186</v>
      </c>
      <c r="B413" s="28" t="s">
        <v>174</v>
      </c>
      <c r="C413" s="28" t="s">
        <v>16</v>
      </c>
      <c r="D413" s="29">
        <v>206500</v>
      </c>
      <c r="E413" s="29"/>
      <c r="F413" s="29"/>
    </row>
    <row r="414" spans="1:6" ht="15.75" x14ac:dyDescent="0.25">
      <c r="A414" s="27" t="s">
        <v>182</v>
      </c>
      <c r="B414" s="28" t="s">
        <v>174</v>
      </c>
      <c r="C414" s="28" t="s">
        <v>22</v>
      </c>
      <c r="D414" s="29">
        <v>50000</v>
      </c>
      <c r="E414" s="29"/>
      <c r="F414" s="29"/>
    </row>
    <row r="415" spans="1:6" ht="31.5" x14ac:dyDescent="0.25">
      <c r="A415" s="27" t="s">
        <v>183</v>
      </c>
      <c r="B415" s="28" t="s">
        <v>174</v>
      </c>
      <c r="C415" s="28" t="s">
        <v>8</v>
      </c>
      <c r="D415" s="29">
        <v>261131.51</v>
      </c>
      <c r="E415" s="29"/>
      <c r="F415" s="29"/>
    </row>
    <row r="416" spans="1:6" ht="15.75" x14ac:dyDescent="0.25">
      <c r="A416" s="27" t="s">
        <v>185</v>
      </c>
      <c r="B416" s="28" t="s">
        <v>174</v>
      </c>
      <c r="C416" s="28" t="s">
        <v>10</v>
      </c>
      <c r="D416" s="29">
        <v>606081.85</v>
      </c>
      <c r="E416" s="29">
        <v>500000</v>
      </c>
      <c r="F416" s="29">
        <v>500000</v>
      </c>
    </row>
    <row r="417" spans="1:6" ht="15.75" x14ac:dyDescent="0.25">
      <c r="A417" s="27" t="s">
        <v>74</v>
      </c>
      <c r="B417" s="28" t="s">
        <v>175</v>
      </c>
      <c r="C417" s="28"/>
      <c r="D417" s="29">
        <v>1077477.8999999999</v>
      </c>
      <c r="E417" s="29">
        <v>172770</v>
      </c>
      <c r="F417" s="29">
        <v>162870</v>
      </c>
    </row>
    <row r="418" spans="1:6" ht="31.5" x14ac:dyDescent="0.25">
      <c r="A418" s="27" t="s">
        <v>186</v>
      </c>
      <c r="B418" s="28" t="s">
        <v>175</v>
      </c>
      <c r="C418" s="28" t="s">
        <v>16</v>
      </c>
      <c r="D418" s="29">
        <v>883321.8</v>
      </c>
      <c r="E418" s="29"/>
      <c r="F418" s="29"/>
    </row>
    <row r="419" spans="1:6" ht="15.75" x14ac:dyDescent="0.25">
      <c r="A419" s="27" t="s">
        <v>185</v>
      </c>
      <c r="B419" s="28" t="s">
        <v>175</v>
      </c>
      <c r="C419" s="28" t="s">
        <v>10</v>
      </c>
      <c r="D419" s="29">
        <v>194156.1</v>
      </c>
      <c r="E419" s="29">
        <v>172770</v>
      </c>
      <c r="F419" s="29">
        <v>162870</v>
      </c>
    </row>
    <row r="420" spans="1:6" ht="31.5" x14ac:dyDescent="0.25">
      <c r="A420" s="27" t="s">
        <v>75</v>
      </c>
      <c r="B420" s="28" t="s">
        <v>176</v>
      </c>
      <c r="C420" s="28"/>
      <c r="D420" s="29">
        <v>5516698.6799999997</v>
      </c>
      <c r="E420" s="29">
        <v>5637500</v>
      </c>
      <c r="F420" s="29">
        <v>5693900</v>
      </c>
    </row>
    <row r="421" spans="1:6" ht="15.75" x14ac:dyDescent="0.25">
      <c r="A421" s="27" t="s">
        <v>180</v>
      </c>
      <c r="B421" s="28" t="s">
        <v>176</v>
      </c>
      <c r="C421" s="28" t="s">
        <v>12</v>
      </c>
      <c r="D421" s="29">
        <v>5516698.6799999997</v>
      </c>
      <c r="E421" s="29">
        <v>5637500</v>
      </c>
      <c r="F421" s="29">
        <v>5693900</v>
      </c>
    </row>
    <row r="422" spans="1:6" ht="47.25" x14ac:dyDescent="0.25">
      <c r="A422" s="27" t="s">
        <v>443</v>
      </c>
      <c r="B422" s="28" t="s">
        <v>177</v>
      </c>
      <c r="C422" s="28"/>
      <c r="D422" s="29">
        <v>2000000</v>
      </c>
      <c r="E422" s="29">
        <v>3000000</v>
      </c>
      <c r="F422" s="29">
        <v>3000000</v>
      </c>
    </row>
    <row r="423" spans="1:6" ht="31.5" x14ac:dyDescent="0.25">
      <c r="A423" s="27" t="s">
        <v>183</v>
      </c>
      <c r="B423" s="28" t="s">
        <v>177</v>
      </c>
      <c r="C423" s="28" t="s">
        <v>8</v>
      </c>
      <c r="D423" s="29">
        <v>2000000</v>
      </c>
      <c r="E423" s="29">
        <v>3000000</v>
      </c>
      <c r="F423" s="29">
        <v>3000000</v>
      </c>
    </row>
    <row r="424" spans="1:6" ht="31.5" x14ac:dyDescent="0.25">
      <c r="A424" s="27" t="s">
        <v>444</v>
      </c>
      <c r="B424" s="28" t="s">
        <v>178</v>
      </c>
      <c r="C424" s="28"/>
      <c r="D424" s="29">
        <v>1238928.46</v>
      </c>
      <c r="E424" s="29"/>
      <c r="F424" s="29"/>
    </row>
    <row r="425" spans="1:6" ht="31.5" x14ac:dyDescent="0.25">
      <c r="A425" s="27" t="s">
        <v>186</v>
      </c>
      <c r="B425" s="28" t="s">
        <v>178</v>
      </c>
      <c r="C425" s="28" t="s">
        <v>16</v>
      </c>
      <c r="D425" s="29">
        <v>1238928.46</v>
      </c>
      <c r="E425" s="29"/>
      <c r="F425" s="29"/>
    </row>
    <row r="426" spans="1:6" ht="31.5" x14ac:dyDescent="0.25">
      <c r="A426" s="27" t="s">
        <v>252</v>
      </c>
      <c r="B426" s="28" t="s">
        <v>253</v>
      </c>
      <c r="C426" s="28"/>
      <c r="D426" s="29">
        <v>320408.67</v>
      </c>
      <c r="E426" s="29"/>
      <c r="F426" s="29"/>
    </row>
    <row r="427" spans="1:6" ht="15.75" x14ac:dyDescent="0.25">
      <c r="A427" s="27" t="s">
        <v>185</v>
      </c>
      <c r="B427" s="28" t="s">
        <v>253</v>
      </c>
      <c r="C427" s="28" t="s">
        <v>10</v>
      </c>
      <c r="D427" s="29">
        <v>320408.67</v>
      </c>
      <c r="E427" s="29"/>
      <c r="F427" s="29"/>
    </row>
    <row r="428" spans="1:6" ht="47.25" x14ac:dyDescent="0.25">
      <c r="A428" s="27" t="s">
        <v>254</v>
      </c>
      <c r="B428" s="28" t="s">
        <v>255</v>
      </c>
      <c r="C428" s="28"/>
      <c r="D428" s="29">
        <v>377540</v>
      </c>
      <c r="E428" s="29">
        <v>377540</v>
      </c>
      <c r="F428" s="29">
        <v>377540</v>
      </c>
    </row>
    <row r="429" spans="1:6" ht="31.5" x14ac:dyDescent="0.25">
      <c r="A429" s="27" t="s">
        <v>186</v>
      </c>
      <c r="B429" s="28" t="s">
        <v>255</v>
      </c>
      <c r="C429" s="28" t="s">
        <v>16</v>
      </c>
      <c r="D429" s="29">
        <v>377540</v>
      </c>
      <c r="E429" s="29">
        <v>377540</v>
      </c>
      <c r="F429" s="29">
        <v>377540</v>
      </c>
    </row>
    <row r="430" spans="1:6" ht="31.5" x14ac:dyDescent="0.25">
      <c r="A430" s="27" t="s">
        <v>333</v>
      </c>
      <c r="B430" s="28" t="s">
        <v>334</v>
      </c>
      <c r="C430" s="28"/>
      <c r="D430" s="29">
        <v>313309</v>
      </c>
      <c r="E430" s="29"/>
      <c r="F430" s="29"/>
    </row>
    <row r="431" spans="1:6" ht="31.5" x14ac:dyDescent="0.25">
      <c r="A431" s="27" t="s">
        <v>186</v>
      </c>
      <c r="B431" s="28" t="s">
        <v>334</v>
      </c>
      <c r="C431" s="28" t="s">
        <v>16</v>
      </c>
      <c r="D431" s="29">
        <v>313309</v>
      </c>
      <c r="E431" s="29"/>
      <c r="F431" s="29"/>
    </row>
    <row r="432" spans="1:6" ht="47.25" x14ac:dyDescent="0.25">
      <c r="A432" s="27" t="s">
        <v>342</v>
      </c>
      <c r="B432" s="28" t="s">
        <v>343</v>
      </c>
      <c r="C432" s="28"/>
      <c r="D432" s="29">
        <v>521300</v>
      </c>
      <c r="E432" s="29">
        <v>464000</v>
      </c>
      <c r="F432" s="29">
        <v>464000</v>
      </c>
    </row>
    <row r="433" spans="1:6" ht="31.5" x14ac:dyDescent="0.25">
      <c r="A433" s="27" t="s">
        <v>186</v>
      </c>
      <c r="B433" s="28" t="s">
        <v>343</v>
      </c>
      <c r="C433" s="28" t="s">
        <v>16</v>
      </c>
      <c r="D433" s="29">
        <v>521300</v>
      </c>
      <c r="E433" s="29">
        <v>464000</v>
      </c>
      <c r="F433" s="29">
        <v>464000</v>
      </c>
    </row>
    <row r="434" spans="1:6" ht="15.75" x14ac:dyDescent="0.25">
      <c r="A434" s="27" t="s">
        <v>438</v>
      </c>
      <c r="B434" s="28" t="s">
        <v>439</v>
      </c>
      <c r="C434" s="28"/>
      <c r="D434" s="29">
        <v>9516629.4000000004</v>
      </c>
      <c r="E434" s="29"/>
      <c r="F434" s="29"/>
    </row>
    <row r="435" spans="1:6" ht="15.75" x14ac:dyDescent="0.25">
      <c r="A435" s="27" t="s">
        <v>185</v>
      </c>
      <c r="B435" s="28" t="s">
        <v>439</v>
      </c>
      <c r="C435" s="28" t="s">
        <v>10</v>
      </c>
      <c r="D435" s="29">
        <v>9516629.4000000004</v>
      </c>
      <c r="E435" s="29"/>
      <c r="F435" s="29"/>
    </row>
    <row r="436" spans="1:6" ht="15.75" x14ac:dyDescent="0.25">
      <c r="A436" s="27" t="s">
        <v>393</v>
      </c>
      <c r="B436" s="28" t="s">
        <v>440</v>
      </c>
      <c r="C436" s="28"/>
      <c r="D436" s="29">
        <v>10598801.1</v>
      </c>
      <c r="E436" s="29"/>
      <c r="F436" s="29"/>
    </row>
    <row r="437" spans="1:6" ht="31.5" x14ac:dyDescent="0.25">
      <c r="A437" s="27" t="s">
        <v>186</v>
      </c>
      <c r="B437" s="28" t="s">
        <v>440</v>
      </c>
      <c r="C437" s="28" t="s">
        <v>16</v>
      </c>
      <c r="D437" s="29">
        <v>4510000</v>
      </c>
      <c r="E437" s="29"/>
      <c r="F437" s="29"/>
    </row>
    <row r="438" spans="1:6" ht="31.5" x14ac:dyDescent="0.25">
      <c r="A438" s="27" t="s">
        <v>183</v>
      </c>
      <c r="B438" s="28" t="s">
        <v>440</v>
      </c>
      <c r="C438" s="28" t="s">
        <v>8</v>
      </c>
      <c r="D438" s="29">
        <v>6088801.0999999996</v>
      </c>
      <c r="E438" s="29"/>
      <c r="F438" s="29"/>
    </row>
    <row r="439" spans="1:6" ht="15.75" x14ac:dyDescent="0.25">
      <c r="A439" s="27" t="s">
        <v>335</v>
      </c>
      <c r="B439" s="28" t="s">
        <v>336</v>
      </c>
      <c r="C439" s="28"/>
      <c r="D439" s="29"/>
      <c r="E439" s="29">
        <v>9212200</v>
      </c>
      <c r="F439" s="29">
        <v>18285500</v>
      </c>
    </row>
  </sheetData>
  <autoFilter ref="A1:F416"/>
  <mergeCells count="5">
    <mergeCell ref="A11:F15"/>
    <mergeCell ref="A18:A19"/>
    <mergeCell ref="B18:B19"/>
    <mergeCell ref="C18:C19"/>
    <mergeCell ref="D18:F18"/>
  </mergeCells>
  <pageMargins left="1.1811023622047245" right="0.59055118110236227" top="0.78740157480314965" bottom="0.78740157480314965" header="0.31496062992125984" footer="0.31496062992125984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5"/>
  <sheetViews>
    <sheetView workbookViewId="0">
      <selection activeCell="B82" sqref="B59:B82"/>
    </sheetView>
  </sheetViews>
  <sheetFormatPr defaultRowHeight="15" x14ac:dyDescent="0.25"/>
  <cols>
    <col min="1" max="1" width="89.42578125" customWidth="1"/>
    <col min="2" max="2" width="19.5703125" customWidth="1"/>
    <col min="3" max="3" width="7" customWidth="1"/>
    <col min="4" max="6" width="17" customWidth="1"/>
    <col min="9" max="11" width="23.140625" customWidth="1"/>
  </cols>
  <sheetData>
    <row r="1" spans="1:11" ht="15" customHeight="1" x14ac:dyDescent="0.25">
      <c r="A1" s="2"/>
      <c r="B1" s="2"/>
      <c r="C1" s="2"/>
      <c r="D1" s="3"/>
      <c r="E1" s="3"/>
      <c r="F1" s="9" t="s">
        <v>258</v>
      </c>
    </row>
    <row r="2" spans="1:11" ht="15" customHeight="1" x14ac:dyDescent="0.25">
      <c r="A2" s="2"/>
      <c r="B2" s="2"/>
      <c r="C2" s="2"/>
      <c r="D2" s="4"/>
      <c r="E2" s="4"/>
      <c r="F2" s="10" t="s">
        <v>77</v>
      </c>
    </row>
    <row r="3" spans="1:11" ht="15" customHeight="1" x14ac:dyDescent="0.25">
      <c r="A3" s="2"/>
      <c r="B3" s="2"/>
      <c r="C3" s="2"/>
      <c r="D3" s="4"/>
      <c r="E3" s="4"/>
      <c r="F3" s="10" t="s">
        <v>259</v>
      </c>
    </row>
    <row r="4" spans="1:11" ht="15" customHeight="1" x14ac:dyDescent="0.25">
      <c r="A4" s="2"/>
      <c r="B4" s="2"/>
      <c r="C4" s="2"/>
      <c r="D4" s="4"/>
      <c r="E4" s="4"/>
      <c r="F4" s="10"/>
    </row>
    <row r="5" spans="1:11" ht="15" customHeight="1" x14ac:dyDescent="0.25">
      <c r="A5" s="2"/>
      <c r="B5" s="2"/>
      <c r="C5" s="2"/>
      <c r="D5" s="2"/>
      <c r="E5" s="2"/>
      <c r="F5" s="2"/>
    </row>
    <row r="6" spans="1:11" ht="15" customHeight="1" x14ac:dyDescent="0.25">
      <c r="A6" s="37" t="s">
        <v>260</v>
      </c>
      <c r="B6" s="37"/>
      <c r="C6" s="37"/>
      <c r="D6" s="37"/>
      <c r="E6" s="37"/>
      <c r="F6" s="37"/>
    </row>
    <row r="7" spans="1:11" ht="15" customHeight="1" x14ac:dyDescent="0.25">
      <c r="A7" s="37"/>
      <c r="B7" s="37"/>
      <c r="C7" s="37"/>
      <c r="D7" s="37"/>
      <c r="E7" s="37"/>
      <c r="F7" s="37"/>
    </row>
    <row r="8" spans="1:11" ht="15" customHeight="1" x14ac:dyDescent="0.25">
      <c r="A8" s="37"/>
      <c r="B8" s="37"/>
      <c r="C8" s="37"/>
      <c r="D8" s="37"/>
      <c r="E8" s="37"/>
      <c r="F8" s="37"/>
    </row>
    <row r="9" spans="1:11" ht="15" customHeight="1" x14ac:dyDescent="0.25">
      <c r="A9" s="37"/>
      <c r="B9" s="37"/>
      <c r="C9" s="37"/>
      <c r="D9" s="37"/>
      <c r="E9" s="37"/>
      <c r="F9" s="37"/>
    </row>
    <row r="10" spans="1:11" ht="15" customHeight="1" x14ac:dyDescent="0.25">
      <c r="A10" s="37"/>
      <c r="B10" s="37"/>
      <c r="C10" s="37"/>
      <c r="D10" s="37"/>
      <c r="E10" s="37"/>
      <c r="F10" s="37"/>
    </row>
    <row r="11" spans="1:11" ht="15" customHeight="1" x14ac:dyDescent="0.25">
      <c r="A11" s="6"/>
      <c r="B11" s="6"/>
      <c r="C11" s="6"/>
      <c r="D11" s="6"/>
      <c r="E11" s="6"/>
      <c r="F11" s="6"/>
    </row>
    <row r="12" spans="1:11" ht="15" customHeight="1" x14ac:dyDescent="0.25">
      <c r="A12" s="1"/>
      <c r="B12" s="1"/>
      <c r="C12" s="1"/>
      <c r="D12" s="5"/>
      <c r="E12" s="5"/>
      <c r="F12" s="5"/>
    </row>
    <row r="13" spans="1:11" ht="15" customHeight="1" x14ac:dyDescent="0.25">
      <c r="A13" s="38" t="s">
        <v>4</v>
      </c>
      <c r="B13" s="38" t="s">
        <v>2</v>
      </c>
      <c r="C13" s="38" t="s">
        <v>3</v>
      </c>
      <c r="D13" s="40" t="s">
        <v>337</v>
      </c>
      <c r="E13" s="40"/>
      <c r="F13" s="40"/>
    </row>
    <row r="14" spans="1:11" ht="15" customHeight="1" x14ac:dyDescent="0.25">
      <c r="A14" s="38"/>
      <c r="B14" s="38" t="s">
        <v>0</v>
      </c>
      <c r="C14" s="38" t="s">
        <v>1</v>
      </c>
      <c r="D14" s="7" t="s">
        <v>261</v>
      </c>
      <c r="E14" s="7" t="s">
        <v>262</v>
      </c>
      <c r="F14" s="7" t="s">
        <v>263</v>
      </c>
    </row>
    <row r="15" spans="1:11" ht="15.75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</row>
    <row r="16" spans="1:11" ht="15.75" x14ac:dyDescent="0.25">
      <c r="A16" s="15" t="s">
        <v>5</v>
      </c>
      <c r="B16" s="18"/>
      <c r="C16" s="18"/>
      <c r="D16" s="16">
        <f>774353742+12974013</f>
        <v>787327755</v>
      </c>
      <c r="E16" s="16">
        <f>771108346+12974013</f>
        <v>784082359</v>
      </c>
      <c r="F16" s="16">
        <f>770067546+12974013</f>
        <v>783041559</v>
      </c>
      <c r="I16" s="19">
        <f>D16/1000</f>
        <v>787327.755</v>
      </c>
      <c r="J16" s="19">
        <f t="shared" ref="J16:K16" si="0">E16/1000</f>
        <v>784082.35900000005</v>
      </c>
      <c r="K16" s="19">
        <f t="shared" si="0"/>
        <v>783041.55900000001</v>
      </c>
    </row>
    <row r="17" spans="1:11" ht="31.5" x14ac:dyDescent="0.25">
      <c r="A17" s="11" t="s">
        <v>6</v>
      </c>
      <c r="B17" s="12" t="s">
        <v>78</v>
      </c>
      <c r="C17" s="12"/>
      <c r="D17" s="13">
        <v>3000000</v>
      </c>
      <c r="E17" s="13">
        <v>2700000</v>
      </c>
      <c r="F17" s="13">
        <v>2700000</v>
      </c>
      <c r="I17" s="20">
        <f>D16-D276</f>
        <v>729174440</v>
      </c>
      <c r="J17" s="20">
        <f t="shared" ref="J17:K17" si="1">E16-E276</f>
        <v>720669240</v>
      </c>
      <c r="K17" s="20">
        <f t="shared" si="1"/>
        <v>715296240</v>
      </c>
    </row>
    <row r="18" spans="1:11" ht="31.5" x14ac:dyDescent="0.25">
      <c r="A18" s="11" t="s">
        <v>7</v>
      </c>
      <c r="B18" s="12" t="s">
        <v>79</v>
      </c>
      <c r="C18" s="12"/>
      <c r="D18" s="13">
        <v>2840000</v>
      </c>
      <c r="E18" s="13">
        <v>2540000</v>
      </c>
      <c r="F18" s="13">
        <v>2540000</v>
      </c>
      <c r="I18" s="20">
        <f>I17/1000</f>
        <v>729174.44</v>
      </c>
      <c r="J18" s="20">
        <f t="shared" ref="J18:K18" si="2">J17/1000</f>
        <v>720669.24</v>
      </c>
      <c r="K18" s="20">
        <f t="shared" si="2"/>
        <v>715296.24</v>
      </c>
    </row>
    <row r="19" spans="1:11" ht="15.75" x14ac:dyDescent="0.25">
      <c r="A19" s="11" t="s">
        <v>9</v>
      </c>
      <c r="B19" s="12" t="s">
        <v>80</v>
      </c>
      <c r="C19" s="12"/>
      <c r="D19" s="13">
        <v>2840000</v>
      </c>
      <c r="E19" s="13">
        <v>2540000</v>
      </c>
      <c r="F19" s="13">
        <v>2540000</v>
      </c>
    </row>
    <row r="20" spans="1:11" ht="15.75" x14ac:dyDescent="0.25">
      <c r="A20" s="11" t="s">
        <v>185</v>
      </c>
      <c r="B20" s="12" t="s">
        <v>80</v>
      </c>
      <c r="C20" s="12" t="s">
        <v>10</v>
      </c>
      <c r="D20" s="13">
        <v>2840000</v>
      </c>
      <c r="E20" s="13">
        <v>2540000</v>
      </c>
      <c r="F20" s="13">
        <v>2540000</v>
      </c>
      <c r="I20">
        <f>I17/D16*100</f>
        <v>92.613836533680953</v>
      </c>
      <c r="J20">
        <f t="shared" ref="J20:K20" si="3">J17/E16*100</f>
        <v>91.912441560236658</v>
      </c>
      <c r="K20">
        <f t="shared" si="3"/>
        <v>91.348438889180343</v>
      </c>
    </row>
    <row r="21" spans="1:11" ht="31.5" x14ac:dyDescent="0.25">
      <c r="A21" s="11" t="s">
        <v>264</v>
      </c>
      <c r="B21" s="12" t="s">
        <v>81</v>
      </c>
      <c r="C21" s="12"/>
      <c r="D21" s="13">
        <v>160000</v>
      </c>
      <c r="E21" s="13">
        <v>160000</v>
      </c>
      <c r="F21" s="13">
        <v>160000</v>
      </c>
    </row>
    <row r="22" spans="1:11" ht="15.75" x14ac:dyDescent="0.25">
      <c r="A22" s="11" t="s">
        <v>11</v>
      </c>
      <c r="B22" s="12" t="s">
        <v>82</v>
      </c>
      <c r="C22" s="12"/>
      <c r="D22" s="13">
        <v>100000</v>
      </c>
      <c r="E22" s="13">
        <v>100000</v>
      </c>
      <c r="F22" s="13">
        <v>100000</v>
      </c>
    </row>
    <row r="23" spans="1:11" ht="15.75" x14ac:dyDescent="0.25">
      <c r="A23" s="11" t="s">
        <v>180</v>
      </c>
      <c r="B23" s="12" t="s">
        <v>82</v>
      </c>
      <c r="C23" s="12" t="s">
        <v>12</v>
      </c>
      <c r="D23" s="13">
        <v>100000</v>
      </c>
      <c r="E23" s="13">
        <v>100000</v>
      </c>
      <c r="F23" s="13">
        <v>100000</v>
      </c>
    </row>
    <row r="24" spans="1:11" ht="15.75" x14ac:dyDescent="0.25">
      <c r="A24" s="11" t="s">
        <v>189</v>
      </c>
      <c r="B24" s="12" t="s">
        <v>190</v>
      </c>
      <c r="C24" s="12"/>
      <c r="D24" s="13">
        <v>60000</v>
      </c>
      <c r="E24" s="13">
        <v>60000</v>
      </c>
      <c r="F24" s="13">
        <v>60000</v>
      </c>
    </row>
    <row r="25" spans="1:11" ht="31.5" x14ac:dyDescent="0.25">
      <c r="A25" s="11" t="s">
        <v>186</v>
      </c>
      <c r="B25" s="12" t="s">
        <v>190</v>
      </c>
      <c r="C25" s="12" t="s">
        <v>16</v>
      </c>
      <c r="D25" s="13">
        <v>60000</v>
      </c>
      <c r="E25" s="13">
        <v>60000</v>
      </c>
      <c r="F25" s="13">
        <v>60000</v>
      </c>
    </row>
    <row r="26" spans="1:11" ht="31.5" x14ac:dyDescent="0.25">
      <c r="A26" s="11" t="s">
        <v>13</v>
      </c>
      <c r="B26" s="12" t="s">
        <v>83</v>
      </c>
      <c r="C26" s="12"/>
      <c r="D26" s="13">
        <v>69182900</v>
      </c>
      <c r="E26" s="13">
        <v>69050600</v>
      </c>
      <c r="F26" s="13">
        <v>68168900</v>
      </c>
    </row>
    <row r="27" spans="1:11" ht="31.5" x14ac:dyDescent="0.25">
      <c r="A27" s="11" t="s">
        <v>14</v>
      </c>
      <c r="B27" s="12" t="s">
        <v>84</v>
      </c>
      <c r="C27" s="12"/>
      <c r="D27" s="13">
        <v>19090800</v>
      </c>
      <c r="E27" s="13">
        <v>19306000</v>
      </c>
      <c r="F27" s="13">
        <v>18424300</v>
      </c>
    </row>
    <row r="28" spans="1:11" ht="15.75" x14ac:dyDescent="0.25">
      <c r="A28" s="11" t="s">
        <v>15</v>
      </c>
      <c r="B28" s="12" t="s">
        <v>85</v>
      </c>
      <c r="C28" s="12"/>
      <c r="D28" s="13">
        <v>1523000</v>
      </c>
      <c r="E28" s="13">
        <v>1600000</v>
      </c>
      <c r="F28" s="13">
        <v>718300</v>
      </c>
    </row>
    <row r="29" spans="1:11" ht="31.5" x14ac:dyDescent="0.25">
      <c r="A29" s="11" t="s">
        <v>186</v>
      </c>
      <c r="B29" s="12" t="s">
        <v>85</v>
      </c>
      <c r="C29" s="12" t="s">
        <v>16</v>
      </c>
      <c r="D29" s="13">
        <v>1523000</v>
      </c>
      <c r="E29" s="13">
        <v>1600000</v>
      </c>
      <c r="F29" s="13">
        <v>718300</v>
      </c>
    </row>
    <row r="30" spans="1:11" ht="15.75" x14ac:dyDescent="0.25">
      <c r="A30" s="11" t="s">
        <v>265</v>
      </c>
      <c r="B30" s="12" t="s">
        <v>86</v>
      </c>
      <c r="C30" s="12"/>
      <c r="D30" s="13">
        <v>4856500</v>
      </c>
      <c r="E30" s="13">
        <v>4856000</v>
      </c>
      <c r="F30" s="13">
        <v>4856000</v>
      </c>
    </row>
    <row r="31" spans="1:11" ht="31.5" x14ac:dyDescent="0.25">
      <c r="A31" s="11" t="s">
        <v>183</v>
      </c>
      <c r="B31" s="12" t="s">
        <v>86</v>
      </c>
      <c r="C31" s="12" t="s">
        <v>8</v>
      </c>
      <c r="D31" s="13">
        <v>4856500</v>
      </c>
      <c r="E31" s="13">
        <v>4856000</v>
      </c>
      <c r="F31" s="13">
        <v>4856000</v>
      </c>
    </row>
    <row r="32" spans="1:11" ht="15.75" x14ac:dyDescent="0.25">
      <c r="A32" s="11" t="s">
        <v>18</v>
      </c>
      <c r="B32" s="12" t="s">
        <v>87</v>
      </c>
      <c r="C32" s="12"/>
      <c r="D32" s="13">
        <v>10361300</v>
      </c>
      <c r="E32" s="13">
        <v>10500000</v>
      </c>
      <c r="F32" s="13">
        <v>10500000</v>
      </c>
    </row>
    <row r="33" spans="1:6" ht="31.5" x14ac:dyDescent="0.25">
      <c r="A33" s="11" t="s">
        <v>183</v>
      </c>
      <c r="B33" s="12" t="s">
        <v>87</v>
      </c>
      <c r="C33" s="12" t="s">
        <v>8</v>
      </c>
      <c r="D33" s="13">
        <v>10361300</v>
      </c>
      <c r="E33" s="13">
        <v>10500000</v>
      </c>
      <c r="F33" s="13">
        <v>10500000</v>
      </c>
    </row>
    <row r="34" spans="1:6" ht="15.75" x14ac:dyDescent="0.25">
      <c r="A34" s="11" t="s">
        <v>191</v>
      </c>
      <c r="B34" s="12" t="s">
        <v>192</v>
      </c>
      <c r="C34" s="12"/>
      <c r="D34" s="13">
        <v>2350000</v>
      </c>
      <c r="E34" s="13">
        <v>2350000</v>
      </c>
      <c r="F34" s="13">
        <v>2350000</v>
      </c>
    </row>
    <row r="35" spans="1:6" ht="15.75" x14ac:dyDescent="0.25">
      <c r="A35" s="11" t="s">
        <v>212</v>
      </c>
      <c r="B35" s="12" t="s">
        <v>213</v>
      </c>
      <c r="C35" s="12"/>
      <c r="D35" s="13">
        <v>2350000</v>
      </c>
      <c r="E35" s="13">
        <v>2350000</v>
      </c>
      <c r="F35" s="13">
        <v>2350000</v>
      </c>
    </row>
    <row r="36" spans="1:6" ht="47.25" x14ac:dyDescent="0.25">
      <c r="A36" s="11" t="s">
        <v>179</v>
      </c>
      <c r="B36" s="12" t="s">
        <v>213</v>
      </c>
      <c r="C36" s="12" t="s">
        <v>31</v>
      </c>
      <c r="D36" s="13">
        <v>2200000</v>
      </c>
      <c r="E36" s="13">
        <v>2200000</v>
      </c>
      <c r="F36" s="13">
        <v>2200000</v>
      </c>
    </row>
    <row r="37" spans="1:6" ht="31.5" x14ac:dyDescent="0.25">
      <c r="A37" s="11" t="s">
        <v>186</v>
      </c>
      <c r="B37" s="12" t="s">
        <v>213</v>
      </c>
      <c r="C37" s="12" t="s">
        <v>16</v>
      </c>
      <c r="D37" s="13">
        <v>150000</v>
      </c>
      <c r="E37" s="13">
        <v>150000</v>
      </c>
      <c r="F37" s="13">
        <v>150000</v>
      </c>
    </row>
    <row r="38" spans="1:6" ht="31.5" x14ac:dyDescent="0.25">
      <c r="A38" s="11" t="s">
        <v>214</v>
      </c>
      <c r="B38" s="12" t="s">
        <v>193</v>
      </c>
      <c r="C38" s="12"/>
      <c r="D38" s="13">
        <v>6347500</v>
      </c>
      <c r="E38" s="13">
        <v>6000000</v>
      </c>
      <c r="F38" s="13">
        <v>6000000</v>
      </c>
    </row>
    <row r="39" spans="1:6" ht="15.75" x14ac:dyDescent="0.25">
      <c r="A39" s="11" t="s">
        <v>194</v>
      </c>
      <c r="B39" s="12" t="s">
        <v>195</v>
      </c>
      <c r="C39" s="12"/>
      <c r="D39" s="13">
        <v>6347500</v>
      </c>
      <c r="E39" s="13">
        <v>6000000</v>
      </c>
      <c r="F39" s="13">
        <v>6000000</v>
      </c>
    </row>
    <row r="40" spans="1:6" ht="15.75" x14ac:dyDescent="0.25">
      <c r="A40" s="11" t="s">
        <v>212</v>
      </c>
      <c r="B40" s="12" t="s">
        <v>215</v>
      </c>
      <c r="C40" s="12"/>
      <c r="D40" s="13">
        <v>6000000</v>
      </c>
      <c r="E40" s="13">
        <v>6000000</v>
      </c>
      <c r="F40" s="13">
        <v>6000000</v>
      </c>
    </row>
    <row r="41" spans="1:6" ht="47.25" x14ac:dyDescent="0.25">
      <c r="A41" s="11" t="s">
        <v>179</v>
      </c>
      <c r="B41" s="12" t="s">
        <v>215</v>
      </c>
      <c r="C41" s="12" t="s">
        <v>31</v>
      </c>
      <c r="D41" s="13">
        <v>4834726</v>
      </c>
      <c r="E41" s="13">
        <v>4834726</v>
      </c>
      <c r="F41" s="13">
        <v>4834726</v>
      </c>
    </row>
    <row r="42" spans="1:6" ht="31.5" x14ac:dyDescent="0.25">
      <c r="A42" s="11" t="s">
        <v>186</v>
      </c>
      <c r="B42" s="12" t="s">
        <v>215</v>
      </c>
      <c r="C42" s="12" t="s">
        <v>16</v>
      </c>
      <c r="D42" s="13">
        <v>1162274</v>
      </c>
      <c r="E42" s="13">
        <v>1162274</v>
      </c>
      <c r="F42" s="13">
        <v>1162274</v>
      </c>
    </row>
    <row r="43" spans="1:6" ht="15.75" x14ac:dyDescent="0.25">
      <c r="A43" s="11" t="s">
        <v>185</v>
      </c>
      <c r="B43" s="12" t="s">
        <v>215</v>
      </c>
      <c r="C43" s="12" t="s">
        <v>10</v>
      </c>
      <c r="D43" s="13">
        <v>3000</v>
      </c>
      <c r="E43" s="13">
        <v>3000</v>
      </c>
      <c r="F43" s="13">
        <v>3000</v>
      </c>
    </row>
    <row r="44" spans="1:6" ht="31.5" x14ac:dyDescent="0.25">
      <c r="A44" s="11" t="s">
        <v>266</v>
      </c>
      <c r="B44" s="12" t="s">
        <v>267</v>
      </c>
      <c r="C44" s="12"/>
      <c r="D44" s="13">
        <v>112500</v>
      </c>
      <c r="E44" s="13"/>
      <c r="F44" s="13"/>
    </row>
    <row r="45" spans="1:6" ht="31.5" x14ac:dyDescent="0.25">
      <c r="A45" s="11" t="s">
        <v>186</v>
      </c>
      <c r="B45" s="12" t="s">
        <v>267</v>
      </c>
      <c r="C45" s="12" t="s">
        <v>16</v>
      </c>
      <c r="D45" s="13">
        <v>112500</v>
      </c>
      <c r="E45" s="13"/>
      <c r="F45" s="13"/>
    </row>
    <row r="46" spans="1:6" ht="31.5" x14ac:dyDescent="0.25">
      <c r="A46" s="11" t="s">
        <v>268</v>
      </c>
      <c r="B46" s="12" t="s">
        <v>269</v>
      </c>
      <c r="C46" s="12"/>
      <c r="D46" s="13">
        <v>100000</v>
      </c>
      <c r="E46" s="13"/>
      <c r="F46" s="13"/>
    </row>
    <row r="47" spans="1:6" ht="31.5" x14ac:dyDescent="0.25">
      <c r="A47" s="11" t="s">
        <v>186</v>
      </c>
      <c r="B47" s="12" t="s">
        <v>269</v>
      </c>
      <c r="C47" s="12" t="s">
        <v>16</v>
      </c>
      <c r="D47" s="13">
        <v>60000</v>
      </c>
      <c r="E47" s="13"/>
      <c r="F47" s="13"/>
    </row>
    <row r="48" spans="1:6" ht="15.75" x14ac:dyDescent="0.25">
      <c r="A48" s="11" t="s">
        <v>182</v>
      </c>
      <c r="B48" s="12" t="s">
        <v>269</v>
      </c>
      <c r="C48" s="12" t="s">
        <v>22</v>
      </c>
      <c r="D48" s="13">
        <v>40000</v>
      </c>
      <c r="E48" s="13"/>
      <c r="F48" s="13"/>
    </row>
    <row r="49" spans="1:6" ht="31.5" x14ac:dyDescent="0.25">
      <c r="A49" s="11" t="s">
        <v>270</v>
      </c>
      <c r="B49" s="12" t="s">
        <v>271</v>
      </c>
      <c r="C49" s="12"/>
      <c r="D49" s="13">
        <v>135000</v>
      </c>
      <c r="E49" s="13"/>
      <c r="F49" s="13"/>
    </row>
    <row r="50" spans="1:6" ht="31.5" x14ac:dyDescent="0.25">
      <c r="A50" s="11" t="s">
        <v>186</v>
      </c>
      <c r="B50" s="12" t="s">
        <v>271</v>
      </c>
      <c r="C50" s="12" t="s">
        <v>16</v>
      </c>
      <c r="D50" s="13">
        <v>40000</v>
      </c>
      <c r="E50" s="13"/>
      <c r="F50" s="13"/>
    </row>
    <row r="51" spans="1:6" ht="15.75" x14ac:dyDescent="0.25">
      <c r="A51" s="11" t="s">
        <v>182</v>
      </c>
      <c r="B51" s="12" t="s">
        <v>271</v>
      </c>
      <c r="C51" s="12" t="s">
        <v>22</v>
      </c>
      <c r="D51" s="13">
        <v>95000</v>
      </c>
      <c r="E51" s="13"/>
      <c r="F51" s="13"/>
    </row>
    <row r="52" spans="1:6" ht="31.5" x14ac:dyDescent="0.25">
      <c r="A52" s="11" t="s">
        <v>272</v>
      </c>
      <c r="B52" s="12" t="s">
        <v>88</v>
      </c>
      <c r="C52" s="12"/>
      <c r="D52" s="13">
        <v>43274600</v>
      </c>
      <c r="E52" s="13">
        <v>43274600</v>
      </c>
      <c r="F52" s="13">
        <v>43274600</v>
      </c>
    </row>
    <row r="53" spans="1:6" ht="47.25" x14ac:dyDescent="0.25">
      <c r="A53" s="11" t="s">
        <v>273</v>
      </c>
      <c r="B53" s="12" t="s">
        <v>89</v>
      </c>
      <c r="C53" s="12"/>
      <c r="D53" s="13">
        <v>38590200</v>
      </c>
      <c r="E53" s="13">
        <v>38660200</v>
      </c>
      <c r="F53" s="13">
        <v>38660200</v>
      </c>
    </row>
    <row r="54" spans="1:6" ht="31.5" x14ac:dyDescent="0.25">
      <c r="A54" s="11" t="s">
        <v>186</v>
      </c>
      <c r="B54" s="12" t="s">
        <v>89</v>
      </c>
      <c r="C54" s="12" t="s">
        <v>16</v>
      </c>
      <c r="D54" s="13">
        <v>1080000</v>
      </c>
      <c r="E54" s="13">
        <v>1080000</v>
      </c>
      <c r="F54" s="13">
        <v>1080000</v>
      </c>
    </row>
    <row r="55" spans="1:6" ht="31.5" x14ac:dyDescent="0.25">
      <c r="A55" s="11" t="s">
        <v>217</v>
      </c>
      <c r="B55" s="12" t="s">
        <v>218</v>
      </c>
      <c r="C55" s="12"/>
      <c r="D55" s="13">
        <v>2400000</v>
      </c>
      <c r="E55" s="13"/>
      <c r="F55" s="13"/>
    </row>
    <row r="56" spans="1:6" ht="15.75" x14ac:dyDescent="0.25">
      <c r="A56" s="11" t="s">
        <v>182</v>
      </c>
      <c r="B56" s="12" t="s">
        <v>218</v>
      </c>
      <c r="C56" s="12" t="s">
        <v>22</v>
      </c>
      <c r="D56" s="13">
        <v>2400000</v>
      </c>
      <c r="E56" s="13"/>
      <c r="F56" s="13"/>
    </row>
    <row r="57" spans="1:6" ht="15.75" x14ac:dyDescent="0.25">
      <c r="A57" s="11" t="s">
        <v>212</v>
      </c>
      <c r="B57" s="12" t="s">
        <v>219</v>
      </c>
      <c r="C57" s="12"/>
      <c r="D57" s="13">
        <v>16746500</v>
      </c>
      <c r="E57" s="13">
        <v>19216500</v>
      </c>
      <c r="F57" s="13">
        <v>19216500</v>
      </c>
    </row>
    <row r="58" spans="1:6" ht="47.25" x14ac:dyDescent="0.25">
      <c r="A58" s="11" t="s">
        <v>179</v>
      </c>
      <c r="B58" s="12" t="s">
        <v>219</v>
      </c>
      <c r="C58" s="12" t="s">
        <v>31</v>
      </c>
      <c r="D58" s="13">
        <v>6362806</v>
      </c>
      <c r="E58" s="13">
        <v>6362806</v>
      </c>
      <c r="F58" s="13">
        <v>6362806</v>
      </c>
    </row>
    <row r="59" spans="1:6" ht="31.5" x14ac:dyDescent="0.25">
      <c r="A59" s="11" t="s">
        <v>186</v>
      </c>
      <c r="B59" s="12" t="s">
        <v>219</v>
      </c>
      <c r="C59" s="12" t="s">
        <v>16</v>
      </c>
      <c r="D59" s="13">
        <v>10126194</v>
      </c>
      <c r="E59" s="13">
        <v>12596194</v>
      </c>
      <c r="F59" s="13">
        <v>12596194</v>
      </c>
    </row>
    <row r="60" spans="1:6" ht="15.75" x14ac:dyDescent="0.25">
      <c r="A60" s="11" t="s">
        <v>185</v>
      </c>
      <c r="B60" s="12" t="s">
        <v>219</v>
      </c>
      <c r="C60" s="12" t="s">
        <v>10</v>
      </c>
      <c r="D60" s="13">
        <v>257500</v>
      </c>
      <c r="E60" s="13">
        <v>257500</v>
      </c>
      <c r="F60" s="13">
        <v>257500</v>
      </c>
    </row>
    <row r="61" spans="1:6" ht="31.5" x14ac:dyDescent="0.25">
      <c r="A61" s="11" t="s">
        <v>21</v>
      </c>
      <c r="B61" s="12" t="s">
        <v>196</v>
      </c>
      <c r="C61" s="12"/>
      <c r="D61" s="13">
        <v>17409700</v>
      </c>
      <c r="E61" s="13">
        <v>17409700</v>
      </c>
      <c r="F61" s="13">
        <v>17409700</v>
      </c>
    </row>
    <row r="62" spans="1:6" ht="47.25" x14ac:dyDescent="0.25">
      <c r="A62" s="11" t="s">
        <v>179</v>
      </c>
      <c r="B62" s="12" t="s">
        <v>196</v>
      </c>
      <c r="C62" s="12" t="s">
        <v>31</v>
      </c>
      <c r="D62" s="13">
        <v>661000</v>
      </c>
      <c r="E62" s="13">
        <v>661000</v>
      </c>
      <c r="F62" s="13">
        <v>661000</v>
      </c>
    </row>
    <row r="63" spans="1:6" ht="31.5" x14ac:dyDescent="0.25">
      <c r="A63" s="11" t="s">
        <v>186</v>
      </c>
      <c r="B63" s="12" t="s">
        <v>196</v>
      </c>
      <c r="C63" s="12" t="s">
        <v>16</v>
      </c>
      <c r="D63" s="13">
        <v>16748700</v>
      </c>
      <c r="E63" s="13">
        <v>16748700</v>
      </c>
      <c r="F63" s="13">
        <v>16748700</v>
      </c>
    </row>
    <row r="64" spans="1:6" ht="15.75" x14ac:dyDescent="0.25">
      <c r="A64" s="11" t="s">
        <v>216</v>
      </c>
      <c r="B64" s="12" t="s">
        <v>197</v>
      </c>
      <c r="C64" s="12"/>
      <c r="D64" s="13">
        <v>954000</v>
      </c>
      <c r="E64" s="13">
        <v>954000</v>
      </c>
      <c r="F64" s="13">
        <v>954000</v>
      </c>
    </row>
    <row r="65" spans="1:6" ht="47.25" x14ac:dyDescent="0.25">
      <c r="A65" s="11" t="s">
        <v>179</v>
      </c>
      <c r="B65" s="12" t="s">
        <v>197</v>
      </c>
      <c r="C65" s="12" t="s">
        <v>31</v>
      </c>
      <c r="D65" s="13">
        <v>659800</v>
      </c>
      <c r="E65" s="13">
        <v>659800</v>
      </c>
      <c r="F65" s="13">
        <v>659800</v>
      </c>
    </row>
    <row r="66" spans="1:6" ht="31.5" x14ac:dyDescent="0.25">
      <c r="A66" s="11" t="s">
        <v>186</v>
      </c>
      <c r="B66" s="12" t="s">
        <v>197</v>
      </c>
      <c r="C66" s="12" t="s">
        <v>16</v>
      </c>
      <c r="D66" s="13">
        <v>294200</v>
      </c>
      <c r="E66" s="13">
        <v>294200</v>
      </c>
      <c r="F66" s="13">
        <v>294200</v>
      </c>
    </row>
    <row r="67" spans="1:6" ht="15.75" x14ac:dyDescent="0.25">
      <c r="A67" s="11" t="s">
        <v>19</v>
      </c>
      <c r="B67" s="12" t="s">
        <v>90</v>
      </c>
      <c r="C67" s="12"/>
      <c r="D67" s="13">
        <v>100000</v>
      </c>
      <c r="E67" s="13">
        <v>100000</v>
      </c>
      <c r="F67" s="13">
        <v>100000</v>
      </c>
    </row>
    <row r="68" spans="1:6" ht="31.5" x14ac:dyDescent="0.25">
      <c r="A68" s="11" t="s">
        <v>186</v>
      </c>
      <c r="B68" s="12" t="s">
        <v>90</v>
      </c>
      <c r="C68" s="12" t="s">
        <v>16</v>
      </c>
      <c r="D68" s="13">
        <v>100000</v>
      </c>
      <c r="E68" s="13">
        <v>100000</v>
      </c>
      <c r="F68" s="13">
        <v>100000</v>
      </c>
    </row>
    <row r="69" spans="1:6" ht="15.75" x14ac:dyDescent="0.25">
      <c r="A69" s="11" t="s">
        <v>231</v>
      </c>
      <c r="B69" s="12" t="s">
        <v>220</v>
      </c>
      <c r="C69" s="12"/>
      <c r="D69" s="13">
        <v>70000</v>
      </c>
      <c r="E69" s="13"/>
      <c r="F69" s="13"/>
    </row>
    <row r="70" spans="1:6" ht="31.5" x14ac:dyDescent="0.25">
      <c r="A70" s="11" t="s">
        <v>232</v>
      </c>
      <c r="B70" s="12" t="s">
        <v>221</v>
      </c>
      <c r="C70" s="12"/>
      <c r="D70" s="13">
        <v>70000</v>
      </c>
      <c r="E70" s="13"/>
      <c r="F70" s="13"/>
    </row>
    <row r="71" spans="1:6" ht="31.5" x14ac:dyDescent="0.25">
      <c r="A71" s="11" t="s">
        <v>186</v>
      </c>
      <c r="B71" s="12" t="s">
        <v>221</v>
      </c>
      <c r="C71" s="12" t="s">
        <v>16</v>
      </c>
      <c r="D71" s="13">
        <v>40000</v>
      </c>
      <c r="E71" s="13"/>
      <c r="F71" s="13"/>
    </row>
    <row r="72" spans="1:6" ht="15.75" x14ac:dyDescent="0.25">
      <c r="A72" s="11" t="s">
        <v>182</v>
      </c>
      <c r="B72" s="12" t="s">
        <v>221</v>
      </c>
      <c r="C72" s="12" t="s">
        <v>22</v>
      </c>
      <c r="D72" s="13">
        <v>30000</v>
      </c>
      <c r="E72" s="13"/>
      <c r="F72" s="13"/>
    </row>
    <row r="73" spans="1:6" ht="31.5" x14ac:dyDescent="0.25">
      <c r="A73" s="11" t="s">
        <v>20</v>
      </c>
      <c r="B73" s="12" t="s">
        <v>91</v>
      </c>
      <c r="C73" s="12"/>
      <c r="D73" s="13">
        <v>4514400</v>
      </c>
      <c r="E73" s="13">
        <v>4514400</v>
      </c>
      <c r="F73" s="13">
        <v>4514400</v>
      </c>
    </row>
    <row r="74" spans="1:6" ht="31.5" x14ac:dyDescent="0.25">
      <c r="A74" s="11" t="s">
        <v>186</v>
      </c>
      <c r="B74" s="12" t="s">
        <v>91</v>
      </c>
      <c r="C74" s="12" t="s">
        <v>16</v>
      </c>
      <c r="D74" s="13">
        <v>3800000</v>
      </c>
      <c r="E74" s="13">
        <v>3800000</v>
      </c>
      <c r="F74" s="13">
        <v>3800000</v>
      </c>
    </row>
    <row r="75" spans="1:6" ht="47.25" x14ac:dyDescent="0.25">
      <c r="A75" s="11" t="s">
        <v>233</v>
      </c>
      <c r="B75" s="12" t="s">
        <v>198</v>
      </c>
      <c r="C75" s="12"/>
      <c r="D75" s="13">
        <v>598600</v>
      </c>
      <c r="E75" s="13">
        <v>598600</v>
      </c>
      <c r="F75" s="13">
        <v>598600</v>
      </c>
    </row>
    <row r="76" spans="1:6" ht="15.75" x14ac:dyDescent="0.25">
      <c r="A76" s="11" t="s">
        <v>185</v>
      </c>
      <c r="B76" s="12" t="s">
        <v>198</v>
      </c>
      <c r="C76" s="12" t="s">
        <v>10</v>
      </c>
      <c r="D76" s="13">
        <v>598600</v>
      </c>
      <c r="E76" s="13">
        <v>598600</v>
      </c>
      <c r="F76" s="13">
        <v>598600</v>
      </c>
    </row>
    <row r="77" spans="1:6" ht="31.5" x14ac:dyDescent="0.25">
      <c r="A77" s="11" t="s">
        <v>234</v>
      </c>
      <c r="B77" s="12" t="s">
        <v>199</v>
      </c>
      <c r="C77" s="12"/>
      <c r="D77" s="13">
        <v>115800</v>
      </c>
      <c r="E77" s="13">
        <v>115800</v>
      </c>
      <c r="F77" s="13">
        <v>115800</v>
      </c>
    </row>
    <row r="78" spans="1:6" ht="15.75" x14ac:dyDescent="0.25">
      <c r="A78" s="11" t="s">
        <v>185</v>
      </c>
      <c r="B78" s="12" t="s">
        <v>199</v>
      </c>
      <c r="C78" s="12" t="s">
        <v>10</v>
      </c>
      <c r="D78" s="13">
        <v>115800</v>
      </c>
      <c r="E78" s="13">
        <v>115800</v>
      </c>
      <c r="F78" s="13">
        <v>115800</v>
      </c>
    </row>
    <row r="79" spans="1:6" ht="31.5" x14ac:dyDescent="0.25">
      <c r="A79" s="11" t="s">
        <v>188</v>
      </c>
      <c r="B79" s="12" t="s">
        <v>92</v>
      </c>
      <c r="C79" s="12"/>
      <c r="D79" s="13">
        <v>470000</v>
      </c>
      <c r="E79" s="13">
        <v>470000</v>
      </c>
      <c r="F79" s="13">
        <v>470000</v>
      </c>
    </row>
    <row r="80" spans="1:6" ht="15.75" x14ac:dyDescent="0.25">
      <c r="A80" s="11" t="s">
        <v>23</v>
      </c>
      <c r="B80" s="12" t="s">
        <v>93</v>
      </c>
      <c r="C80" s="12"/>
      <c r="D80" s="13">
        <v>470000</v>
      </c>
      <c r="E80" s="13">
        <v>470000</v>
      </c>
      <c r="F80" s="13">
        <v>470000</v>
      </c>
    </row>
    <row r="81" spans="1:6" ht="15.75" x14ac:dyDescent="0.25">
      <c r="A81" s="11" t="s">
        <v>23</v>
      </c>
      <c r="B81" s="12" t="s">
        <v>274</v>
      </c>
      <c r="C81" s="12"/>
      <c r="D81" s="13">
        <v>470000</v>
      </c>
      <c r="E81" s="13">
        <v>470000</v>
      </c>
      <c r="F81" s="13">
        <v>470000</v>
      </c>
    </row>
    <row r="82" spans="1:6" ht="15.75" x14ac:dyDescent="0.25">
      <c r="A82" s="11" t="s">
        <v>180</v>
      </c>
      <c r="B82" s="12" t="s">
        <v>274</v>
      </c>
      <c r="C82" s="12" t="s">
        <v>12</v>
      </c>
      <c r="D82" s="13">
        <v>470000</v>
      </c>
      <c r="E82" s="13">
        <v>470000</v>
      </c>
      <c r="F82" s="13">
        <v>470000</v>
      </c>
    </row>
    <row r="83" spans="1:6" ht="15.75" x14ac:dyDescent="0.25">
      <c r="A83" s="11" t="s">
        <v>24</v>
      </c>
      <c r="B83" s="12" t="s">
        <v>94</v>
      </c>
      <c r="C83" s="12"/>
      <c r="D83" s="13">
        <f>418546947+12974013</f>
        <v>431520960</v>
      </c>
      <c r="E83" s="13">
        <f>422411147+12974013</f>
        <v>435385160</v>
      </c>
      <c r="F83" s="13">
        <f>424148247+12974013</f>
        <v>437122260</v>
      </c>
    </row>
    <row r="84" spans="1:6" ht="31.5" x14ac:dyDescent="0.25">
      <c r="A84" s="11" t="s">
        <v>25</v>
      </c>
      <c r="B84" s="12" t="s">
        <v>95</v>
      </c>
      <c r="C84" s="12"/>
      <c r="D84" s="13">
        <v>86138587</v>
      </c>
      <c r="E84" s="13">
        <v>87666063</v>
      </c>
      <c r="F84" s="13">
        <v>87773063</v>
      </c>
    </row>
    <row r="85" spans="1:6" ht="31.5" x14ac:dyDescent="0.25">
      <c r="A85" s="11" t="s">
        <v>183</v>
      </c>
      <c r="B85" s="12" t="s">
        <v>95</v>
      </c>
      <c r="C85" s="12" t="s">
        <v>8</v>
      </c>
      <c r="D85" s="13">
        <v>16543963</v>
      </c>
      <c r="E85" s="13">
        <v>16543963</v>
      </c>
      <c r="F85" s="13">
        <v>16543963</v>
      </c>
    </row>
    <row r="86" spans="1:6" ht="31.5" x14ac:dyDescent="0.25">
      <c r="A86" s="11" t="s">
        <v>275</v>
      </c>
      <c r="B86" s="12" t="s">
        <v>200</v>
      </c>
      <c r="C86" s="12"/>
      <c r="D86" s="13">
        <v>69594624</v>
      </c>
      <c r="E86" s="13">
        <v>71122100</v>
      </c>
      <c r="F86" s="13">
        <v>71229100</v>
      </c>
    </row>
    <row r="87" spans="1:6" ht="31.5" x14ac:dyDescent="0.25">
      <c r="A87" s="11" t="s">
        <v>183</v>
      </c>
      <c r="B87" s="12" t="s">
        <v>200</v>
      </c>
      <c r="C87" s="12" t="s">
        <v>8</v>
      </c>
      <c r="D87" s="13">
        <v>69594624</v>
      </c>
      <c r="E87" s="13">
        <v>71122100</v>
      </c>
      <c r="F87" s="13">
        <v>71229100</v>
      </c>
    </row>
    <row r="88" spans="1:6" ht="15.75" x14ac:dyDescent="0.25">
      <c r="A88" s="11" t="s">
        <v>26</v>
      </c>
      <c r="B88" s="12" t="s">
        <v>96</v>
      </c>
      <c r="C88" s="12"/>
      <c r="D88" s="13">
        <v>4293710</v>
      </c>
      <c r="E88" s="13">
        <v>4592791</v>
      </c>
      <c r="F88" s="13">
        <v>4592791</v>
      </c>
    </row>
    <row r="89" spans="1:6" ht="31.5" x14ac:dyDescent="0.25">
      <c r="A89" s="11" t="s">
        <v>183</v>
      </c>
      <c r="B89" s="12" t="s">
        <v>96</v>
      </c>
      <c r="C89" s="12" t="s">
        <v>8</v>
      </c>
      <c r="D89" s="13">
        <v>911930</v>
      </c>
      <c r="E89" s="13">
        <v>911930</v>
      </c>
      <c r="F89" s="13">
        <v>911930</v>
      </c>
    </row>
    <row r="90" spans="1:6" ht="63" x14ac:dyDescent="0.25">
      <c r="A90" s="11" t="s">
        <v>276</v>
      </c>
      <c r="B90" s="12" t="s">
        <v>97</v>
      </c>
      <c r="C90" s="12"/>
      <c r="D90" s="13">
        <v>3381780</v>
      </c>
      <c r="E90" s="13">
        <v>3680861</v>
      </c>
      <c r="F90" s="13">
        <v>3680861</v>
      </c>
    </row>
    <row r="91" spans="1:6" ht="31.5" x14ac:dyDescent="0.25">
      <c r="A91" s="11" t="s">
        <v>183</v>
      </c>
      <c r="B91" s="12" t="s">
        <v>97</v>
      </c>
      <c r="C91" s="12" t="s">
        <v>8</v>
      </c>
      <c r="D91" s="13">
        <v>3381780</v>
      </c>
      <c r="E91" s="13">
        <v>3680861</v>
      </c>
      <c r="F91" s="13">
        <v>3680861</v>
      </c>
    </row>
    <row r="92" spans="1:6" ht="31.5" x14ac:dyDescent="0.25">
      <c r="A92" s="11" t="s">
        <v>27</v>
      </c>
      <c r="B92" s="12" t="s">
        <v>98</v>
      </c>
      <c r="C92" s="12"/>
      <c r="D92" s="13">
        <v>269555172</v>
      </c>
      <c r="E92" s="13">
        <v>271627096</v>
      </c>
      <c r="F92" s="13">
        <v>273257196</v>
      </c>
    </row>
    <row r="93" spans="1:6" ht="31.5" x14ac:dyDescent="0.25">
      <c r="A93" s="11" t="s">
        <v>183</v>
      </c>
      <c r="B93" s="12" t="s">
        <v>98</v>
      </c>
      <c r="C93" s="12" t="s">
        <v>8</v>
      </c>
      <c r="D93" s="13">
        <v>21074896</v>
      </c>
      <c r="E93" s="13">
        <v>21074896</v>
      </c>
      <c r="F93" s="13">
        <v>21074896</v>
      </c>
    </row>
    <row r="94" spans="1:6" ht="31.5" x14ac:dyDescent="0.25">
      <c r="A94" s="11" t="s">
        <v>277</v>
      </c>
      <c r="B94" s="12" t="s">
        <v>99</v>
      </c>
      <c r="C94" s="12"/>
      <c r="D94" s="13">
        <v>248480276</v>
      </c>
      <c r="E94" s="13">
        <v>250552200</v>
      </c>
      <c r="F94" s="13">
        <v>252182300</v>
      </c>
    </row>
    <row r="95" spans="1:6" ht="31.5" x14ac:dyDescent="0.25">
      <c r="A95" s="11" t="s">
        <v>183</v>
      </c>
      <c r="B95" s="12" t="s">
        <v>99</v>
      </c>
      <c r="C95" s="12" t="s">
        <v>8</v>
      </c>
      <c r="D95" s="13">
        <v>248480276</v>
      </c>
      <c r="E95" s="13">
        <v>250552200</v>
      </c>
      <c r="F95" s="13">
        <v>252182300</v>
      </c>
    </row>
    <row r="96" spans="1:6" ht="15.75" x14ac:dyDescent="0.25">
      <c r="A96" s="11" t="s">
        <v>28</v>
      </c>
      <c r="B96" s="12" t="s">
        <v>100</v>
      </c>
      <c r="C96" s="12"/>
      <c r="D96" s="13">
        <v>18010243</v>
      </c>
      <c r="E96" s="13">
        <v>18060962</v>
      </c>
      <c r="F96" s="13">
        <v>18060962</v>
      </c>
    </row>
    <row r="97" spans="1:6" ht="31.5" x14ac:dyDescent="0.25">
      <c r="A97" s="11" t="s">
        <v>186</v>
      </c>
      <c r="B97" s="12" t="s">
        <v>100</v>
      </c>
      <c r="C97" s="12" t="s">
        <v>16</v>
      </c>
      <c r="D97" s="13">
        <v>6000000</v>
      </c>
      <c r="E97" s="13">
        <v>6000000</v>
      </c>
      <c r="F97" s="13">
        <v>6000000</v>
      </c>
    </row>
    <row r="98" spans="1:6" ht="31.5" x14ac:dyDescent="0.25">
      <c r="A98" s="11" t="s">
        <v>183</v>
      </c>
      <c r="B98" s="12" t="s">
        <v>100</v>
      </c>
      <c r="C98" s="12" t="s">
        <v>8</v>
      </c>
      <c r="D98" s="13">
        <v>4582923</v>
      </c>
      <c r="E98" s="13">
        <v>4582923</v>
      </c>
      <c r="F98" s="13">
        <v>4582923</v>
      </c>
    </row>
    <row r="99" spans="1:6" ht="47.25" x14ac:dyDescent="0.25">
      <c r="A99" s="11" t="s">
        <v>278</v>
      </c>
      <c r="B99" s="12" t="s">
        <v>201</v>
      </c>
      <c r="C99" s="12"/>
      <c r="D99" s="13">
        <v>573520</v>
      </c>
      <c r="E99" s="13">
        <v>624239</v>
      </c>
      <c r="F99" s="13">
        <v>624239</v>
      </c>
    </row>
    <row r="100" spans="1:6" ht="31.5" x14ac:dyDescent="0.25">
      <c r="A100" s="11" t="s">
        <v>183</v>
      </c>
      <c r="B100" s="12" t="s">
        <v>201</v>
      </c>
      <c r="C100" s="12" t="s">
        <v>8</v>
      </c>
      <c r="D100" s="13">
        <v>573520</v>
      </c>
      <c r="E100" s="13">
        <v>624239</v>
      </c>
      <c r="F100" s="13">
        <v>624239</v>
      </c>
    </row>
    <row r="101" spans="1:6" ht="47.25" x14ac:dyDescent="0.25">
      <c r="A101" s="11" t="s">
        <v>279</v>
      </c>
      <c r="B101" s="12" t="s">
        <v>235</v>
      </c>
      <c r="C101" s="12"/>
      <c r="D101" s="13">
        <v>6853800</v>
      </c>
      <c r="E101" s="13">
        <v>6853800</v>
      </c>
      <c r="F101" s="13">
        <v>6853800</v>
      </c>
    </row>
    <row r="102" spans="1:6" ht="31.5" x14ac:dyDescent="0.25">
      <c r="A102" s="11" t="s">
        <v>183</v>
      </c>
      <c r="B102" s="12" t="s">
        <v>235</v>
      </c>
      <c r="C102" s="12" t="s">
        <v>8</v>
      </c>
      <c r="D102" s="13">
        <v>6853800</v>
      </c>
      <c r="E102" s="13">
        <v>6853800</v>
      </c>
      <c r="F102" s="13">
        <v>6853800</v>
      </c>
    </row>
    <row r="103" spans="1:6" ht="31.5" x14ac:dyDescent="0.25">
      <c r="A103" s="11" t="s">
        <v>29</v>
      </c>
      <c r="B103" s="12" t="s">
        <v>101</v>
      </c>
      <c r="C103" s="12"/>
      <c r="D103" s="13">
        <v>11557148</v>
      </c>
      <c r="E103" s="13">
        <v>11557148</v>
      </c>
      <c r="F103" s="13">
        <v>11557148</v>
      </c>
    </row>
    <row r="104" spans="1:6" ht="31.5" x14ac:dyDescent="0.25">
      <c r="A104" s="11" t="s">
        <v>183</v>
      </c>
      <c r="B104" s="12" t="s">
        <v>101</v>
      </c>
      <c r="C104" s="12" t="s">
        <v>8</v>
      </c>
      <c r="D104" s="13">
        <v>9774688</v>
      </c>
      <c r="E104" s="13">
        <v>9774688</v>
      </c>
      <c r="F104" s="13">
        <v>9774688</v>
      </c>
    </row>
    <row r="105" spans="1:6" ht="31.5" x14ac:dyDescent="0.25">
      <c r="A105" s="11" t="s">
        <v>280</v>
      </c>
      <c r="B105" s="12" t="s">
        <v>281</v>
      </c>
      <c r="C105" s="12"/>
      <c r="D105" s="13">
        <v>1782460</v>
      </c>
      <c r="E105" s="13">
        <v>1782460</v>
      </c>
      <c r="F105" s="13">
        <v>1782460</v>
      </c>
    </row>
    <row r="106" spans="1:6" ht="31.5" x14ac:dyDescent="0.25">
      <c r="A106" s="11" t="s">
        <v>183</v>
      </c>
      <c r="B106" s="12" t="s">
        <v>281</v>
      </c>
      <c r="C106" s="12" t="s">
        <v>8</v>
      </c>
      <c r="D106" s="13">
        <v>1782460</v>
      </c>
      <c r="E106" s="13">
        <v>1782460</v>
      </c>
      <c r="F106" s="13">
        <v>1782460</v>
      </c>
    </row>
    <row r="107" spans="1:6" ht="15.75" x14ac:dyDescent="0.25">
      <c r="A107" s="11" t="s">
        <v>202</v>
      </c>
      <c r="B107" s="12" t="s">
        <v>102</v>
      </c>
      <c r="C107" s="12"/>
      <c r="D107" s="13">
        <v>114800</v>
      </c>
      <c r="E107" s="13">
        <v>114800</v>
      </c>
      <c r="F107" s="13">
        <v>114800</v>
      </c>
    </row>
    <row r="108" spans="1:6" ht="31.5" x14ac:dyDescent="0.25">
      <c r="A108" s="11" t="s">
        <v>183</v>
      </c>
      <c r="B108" s="12" t="s">
        <v>102</v>
      </c>
      <c r="C108" s="12" t="s">
        <v>8</v>
      </c>
      <c r="D108" s="13">
        <v>114800</v>
      </c>
      <c r="E108" s="13">
        <v>114800</v>
      </c>
      <c r="F108" s="13">
        <v>114800</v>
      </c>
    </row>
    <row r="109" spans="1:6" ht="15.75" x14ac:dyDescent="0.25">
      <c r="A109" s="11" t="s">
        <v>30</v>
      </c>
      <c r="B109" s="12" t="s">
        <v>103</v>
      </c>
      <c r="C109" s="12"/>
      <c r="D109" s="13">
        <v>230000</v>
      </c>
      <c r="E109" s="13">
        <v>230000</v>
      </c>
      <c r="F109" s="13">
        <v>230000</v>
      </c>
    </row>
    <row r="110" spans="1:6" ht="47.25" x14ac:dyDescent="0.25">
      <c r="A110" s="11" t="s">
        <v>179</v>
      </c>
      <c r="B110" s="12" t="s">
        <v>103</v>
      </c>
      <c r="C110" s="12" t="s">
        <v>31</v>
      </c>
      <c r="D110" s="13">
        <v>90000</v>
      </c>
      <c r="E110" s="13">
        <v>90000</v>
      </c>
      <c r="F110" s="13">
        <v>90000</v>
      </c>
    </row>
    <row r="111" spans="1:6" ht="31.5" x14ac:dyDescent="0.25">
      <c r="A111" s="11" t="s">
        <v>186</v>
      </c>
      <c r="B111" s="12" t="s">
        <v>103</v>
      </c>
      <c r="C111" s="12" t="s">
        <v>16</v>
      </c>
      <c r="D111" s="13">
        <v>140000</v>
      </c>
      <c r="E111" s="13">
        <v>140000</v>
      </c>
      <c r="F111" s="13">
        <v>140000</v>
      </c>
    </row>
    <row r="112" spans="1:6" ht="15.75" x14ac:dyDescent="0.25">
      <c r="A112" s="11" t="s">
        <v>32</v>
      </c>
      <c r="B112" s="12" t="s">
        <v>104</v>
      </c>
      <c r="C112" s="12"/>
      <c r="D112" s="13">
        <v>162987</v>
      </c>
      <c r="E112" s="13">
        <v>162987</v>
      </c>
      <c r="F112" s="13">
        <v>162987</v>
      </c>
    </row>
    <row r="113" spans="1:6" ht="47.25" x14ac:dyDescent="0.25">
      <c r="A113" s="11" t="s">
        <v>179</v>
      </c>
      <c r="B113" s="12" t="s">
        <v>104</v>
      </c>
      <c r="C113" s="12" t="s">
        <v>31</v>
      </c>
      <c r="D113" s="13">
        <v>58000</v>
      </c>
      <c r="E113" s="13">
        <v>58000</v>
      </c>
      <c r="F113" s="13">
        <v>58000</v>
      </c>
    </row>
    <row r="114" spans="1:6" ht="31.5" x14ac:dyDescent="0.25">
      <c r="A114" s="11" t="s">
        <v>186</v>
      </c>
      <c r="B114" s="12" t="s">
        <v>104</v>
      </c>
      <c r="C114" s="12" t="s">
        <v>16</v>
      </c>
      <c r="D114" s="13">
        <v>92000</v>
      </c>
      <c r="E114" s="13">
        <v>92000</v>
      </c>
      <c r="F114" s="13">
        <v>92000</v>
      </c>
    </row>
    <row r="115" spans="1:6" ht="47.25" x14ac:dyDescent="0.25">
      <c r="A115" s="11" t="s">
        <v>282</v>
      </c>
      <c r="B115" s="12" t="s">
        <v>105</v>
      </c>
      <c r="C115" s="12"/>
      <c r="D115" s="13">
        <f t="shared" ref="D115:F115" si="4">12987+12974013</f>
        <v>12987000</v>
      </c>
      <c r="E115" s="13">
        <f t="shared" si="4"/>
        <v>12987000</v>
      </c>
      <c r="F115" s="13">
        <f t="shared" si="4"/>
        <v>12987000</v>
      </c>
    </row>
    <row r="116" spans="1:6" ht="31.5" x14ac:dyDescent="0.25">
      <c r="A116" s="11" t="s">
        <v>186</v>
      </c>
      <c r="B116" s="12" t="s">
        <v>105</v>
      </c>
      <c r="C116" s="12" t="s">
        <v>16</v>
      </c>
      <c r="D116" s="13">
        <f>12987+12974013</f>
        <v>12987000</v>
      </c>
      <c r="E116" s="13">
        <f t="shared" ref="E116:F116" si="5">12987+12974013</f>
        <v>12987000</v>
      </c>
      <c r="F116" s="13">
        <f t="shared" si="5"/>
        <v>12987000</v>
      </c>
    </row>
    <row r="117" spans="1:6" ht="15.75" x14ac:dyDescent="0.25">
      <c r="A117" s="11" t="s">
        <v>33</v>
      </c>
      <c r="B117" s="12" t="s">
        <v>106</v>
      </c>
      <c r="C117" s="12"/>
      <c r="D117" s="13">
        <v>1000000</v>
      </c>
      <c r="E117" s="13">
        <v>1000000</v>
      </c>
      <c r="F117" s="13">
        <v>1000000</v>
      </c>
    </row>
    <row r="118" spans="1:6" ht="47.25" x14ac:dyDescent="0.25">
      <c r="A118" s="11" t="s">
        <v>179</v>
      </c>
      <c r="B118" s="12" t="s">
        <v>106</v>
      </c>
      <c r="C118" s="12" t="s">
        <v>31</v>
      </c>
      <c r="D118" s="13">
        <v>1000000</v>
      </c>
      <c r="E118" s="13">
        <v>1000000</v>
      </c>
      <c r="F118" s="13">
        <v>1000000</v>
      </c>
    </row>
    <row r="119" spans="1:6" ht="31.5" x14ac:dyDescent="0.25">
      <c r="A119" s="11" t="s">
        <v>222</v>
      </c>
      <c r="B119" s="12" t="s">
        <v>223</v>
      </c>
      <c r="C119" s="12"/>
      <c r="D119" s="13">
        <v>85000</v>
      </c>
      <c r="E119" s="13"/>
      <c r="F119" s="13"/>
    </row>
    <row r="120" spans="1:6" ht="31.5" x14ac:dyDescent="0.25">
      <c r="A120" s="11" t="s">
        <v>283</v>
      </c>
      <c r="B120" s="12" t="s">
        <v>284</v>
      </c>
      <c r="C120" s="12"/>
      <c r="D120" s="13">
        <v>85000</v>
      </c>
      <c r="E120" s="13"/>
      <c r="F120" s="13"/>
    </row>
    <row r="121" spans="1:6" ht="31.5" x14ac:dyDescent="0.25">
      <c r="A121" s="11" t="s">
        <v>183</v>
      </c>
      <c r="B121" s="12" t="s">
        <v>284</v>
      </c>
      <c r="C121" s="12" t="s">
        <v>8</v>
      </c>
      <c r="D121" s="13">
        <v>85000</v>
      </c>
      <c r="E121" s="13"/>
      <c r="F121" s="13"/>
    </row>
    <row r="122" spans="1:6" ht="15.75" x14ac:dyDescent="0.25">
      <c r="A122" s="11" t="s">
        <v>107</v>
      </c>
      <c r="B122" s="12" t="s">
        <v>108</v>
      </c>
      <c r="C122" s="12"/>
      <c r="D122" s="13">
        <v>1805000</v>
      </c>
      <c r="E122" s="13">
        <v>1805000</v>
      </c>
      <c r="F122" s="13">
        <v>1805000</v>
      </c>
    </row>
    <row r="123" spans="1:6" ht="31.5" x14ac:dyDescent="0.25">
      <c r="A123" s="11" t="s">
        <v>183</v>
      </c>
      <c r="B123" s="12" t="s">
        <v>108</v>
      </c>
      <c r="C123" s="12" t="s">
        <v>8</v>
      </c>
      <c r="D123" s="13">
        <v>1805000</v>
      </c>
      <c r="E123" s="13">
        <v>1805000</v>
      </c>
      <c r="F123" s="13">
        <v>1805000</v>
      </c>
    </row>
    <row r="124" spans="1:6" ht="15.75" x14ac:dyDescent="0.25">
      <c r="A124" s="11" t="s">
        <v>34</v>
      </c>
      <c r="B124" s="12" t="s">
        <v>109</v>
      </c>
      <c r="C124" s="12"/>
      <c r="D124" s="13">
        <v>280000</v>
      </c>
      <c r="E124" s="13">
        <v>280000</v>
      </c>
      <c r="F124" s="13">
        <v>280000</v>
      </c>
    </row>
    <row r="125" spans="1:6" ht="47.25" x14ac:dyDescent="0.25">
      <c r="A125" s="11" t="s">
        <v>179</v>
      </c>
      <c r="B125" s="12" t="s">
        <v>109</v>
      </c>
      <c r="C125" s="12" t="s">
        <v>31</v>
      </c>
      <c r="D125" s="13">
        <v>135000</v>
      </c>
      <c r="E125" s="13">
        <v>135000</v>
      </c>
      <c r="F125" s="13">
        <v>135000</v>
      </c>
    </row>
    <row r="126" spans="1:6" ht="31.5" x14ac:dyDescent="0.25">
      <c r="A126" s="11" t="s">
        <v>186</v>
      </c>
      <c r="B126" s="12" t="s">
        <v>109</v>
      </c>
      <c r="C126" s="12" t="s">
        <v>16</v>
      </c>
      <c r="D126" s="13">
        <v>145000</v>
      </c>
      <c r="E126" s="13">
        <v>145000</v>
      </c>
      <c r="F126" s="13">
        <v>145000</v>
      </c>
    </row>
    <row r="127" spans="1:6" ht="15.75" x14ac:dyDescent="0.25">
      <c r="A127" s="11" t="s">
        <v>35</v>
      </c>
      <c r="B127" s="12" t="s">
        <v>110</v>
      </c>
      <c r="C127" s="12"/>
      <c r="D127" s="13">
        <v>1096000</v>
      </c>
      <c r="E127" s="13">
        <v>1096000</v>
      </c>
      <c r="F127" s="13">
        <v>1096000</v>
      </c>
    </row>
    <row r="128" spans="1:6" ht="31.5" x14ac:dyDescent="0.25">
      <c r="A128" s="11" t="s">
        <v>186</v>
      </c>
      <c r="B128" s="12" t="s">
        <v>110</v>
      </c>
      <c r="C128" s="12" t="s">
        <v>16</v>
      </c>
      <c r="D128" s="13">
        <v>30000</v>
      </c>
      <c r="E128" s="13">
        <v>30000</v>
      </c>
      <c r="F128" s="13">
        <v>30000</v>
      </c>
    </row>
    <row r="129" spans="1:6" ht="31.5" x14ac:dyDescent="0.25">
      <c r="A129" s="11" t="s">
        <v>183</v>
      </c>
      <c r="B129" s="12" t="s">
        <v>110</v>
      </c>
      <c r="C129" s="12" t="s">
        <v>8</v>
      </c>
      <c r="D129" s="13">
        <v>155300</v>
      </c>
      <c r="E129" s="13">
        <v>155300</v>
      </c>
      <c r="F129" s="13">
        <v>155300</v>
      </c>
    </row>
    <row r="130" spans="1:6" ht="15.75" x14ac:dyDescent="0.25">
      <c r="A130" s="11" t="s">
        <v>203</v>
      </c>
      <c r="B130" s="12" t="s">
        <v>204</v>
      </c>
      <c r="C130" s="12"/>
      <c r="D130" s="13">
        <v>910700</v>
      </c>
      <c r="E130" s="13">
        <v>910700</v>
      </c>
      <c r="F130" s="13">
        <v>910700</v>
      </c>
    </row>
    <row r="131" spans="1:6" ht="31.5" x14ac:dyDescent="0.25">
      <c r="A131" s="11" t="s">
        <v>186</v>
      </c>
      <c r="B131" s="12" t="s">
        <v>204</v>
      </c>
      <c r="C131" s="12" t="s">
        <v>16</v>
      </c>
      <c r="D131" s="13">
        <v>85000</v>
      </c>
      <c r="E131" s="13">
        <v>85000</v>
      </c>
      <c r="F131" s="13">
        <v>85000</v>
      </c>
    </row>
    <row r="132" spans="1:6" ht="31.5" x14ac:dyDescent="0.25">
      <c r="A132" s="11" t="s">
        <v>183</v>
      </c>
      <c r="B132" s="12" t="s">
        <v>204</v>
      </c>
      <c r="C132" s="12" t="s">
        <v>8</v>
      </c>
      <c r="D132" s="13">
        <v>825700</v>
      </c>
      <c r="E132" s="13">
        <v>825700</v>
      </c>
      <c r="F132" s="13">
        <v>825700</v>
      </c>
    </row>
    <row r="133" spans="1:6" ht="31.5" x14ac:dyDescent="0.25">
      <c r="A133" s="11" t="s">
        <v>111</v>
      </c>
      <c r="B133" s="12" t="s">
        <v>112</v>
      </c>
      <c r="C133" s="12"/>
      <c r="D133" s="13">
        <v>24218300</v>
      </c>
      <c r="E133" s="13">
        <v>24218300</v>
      </c>
      <c r="F133" s="13">
        <v>24218300</v>
      </c>
    </row>
    <row r="134" spans="1:6" ht="31.5" x14ac:dyDescent="0.25">
      <c r="A134" s="11" t="s">
        <v>36</v>
      </c>
      <c r="B134" s="12" t="s">
        <v>113</v>
      </c>
      <c r="C134" s="12"/>
      <c r="D134" s="13">
        <v>24218300</v>
      </c>
      <c r="E134" s="13">
        <v>24218300</v>
      </c>
      <c r="F134" s="13">
        <v>24218300</v>
      </c>
    </row>
    <row r="135" spans="1:6" ht="47.25" x14ac:dyDescent="0.25">
      <c r="A135" s="11" t="s">
        <v>179</v>
      </c>
      <c r="B135" s="12" t="s">
        <v>113</v>
      </c>
      <c r="C135" s="12" t="s">
        <v>31</v>
      </c>
      <c r="D135" s="13">
        <v>22283730</v>
      </c>
      <c r="E135" s="13">
        <v>22283730</v>
      </c>
      <c r="F135" s="13">
        <v>22283730</v>
      </c>
    </row>
    <row r="136" spans="1:6" ht="31.5" x14ac:dyDescent="0.25">
      <c r="A136" s="11" t="s">
        <v>186</v>
      </c>
      <c r="B136" s="12" t="s">
        <v>113</v>
      </c>
      <c r="C136" s="12" t="s">
        <v>16</v>
      </c>
      <c r="D136" s="13">
        <v>1837770</v>
      </c>
      <c r="E136" s="13">
        <v>1837770</v>
      </c>
      <c r="F136" s="13">
        <v>1837770</v>
      </c>
    </row>
    <row r="137" spans="1:6" ht="15.75" x14ac:dyDescent="0.25">
      <c r="A137" s="11" t="s">
        <v>185</v>
      </c>
      <c r="B137" s="12" t="s">
        <v>113</v>
      </c>
      <c r="C137" s="12" t="s">
        <v>10</v>
      </c>
      <c r="D137" s="13">
        <v>96800</v>
      </c>
      <c r="E137" s="13">
        <v>96800</v>
      </c>
      <c r="F137" s="13">
        <v>96800</v>
      </c>
    </row>
    <row r="138" spans="1:6" ht="15.75" x14ac:dyDescent="0.25">
      <c r="A138" s="11" t="s">
        <v>37</v>
      </c>
      <c r="B138" s="12" t="s">
        <v>114</v>
      </c>
      <c r="C138" s="12"/>
      <c r="D138" s="13">
        <v>133770900</v>
      </c>
      <c r="E138" s="13">
        <v>126710900</v>
      </c>
      <c r="F138" s="13">
        <v>123710900</v>
      </c>
    </row>
    <row r="139" spans="1:6" ht="31.5" x14ac:dyDescent="0.25">
      <c r="A139" s="11" t="s">
        <v>285</v>
      </c>
      <c r="B139" s="12" t="s">
        <v>286</v>
      </c>
      <c r="C139" s="12"/>
      <c r="D139" s="13">
        <v>100000</v>
      </c>
      <c r="E139" s="13">
        <v>100000</v>
      </c>
      <c r="F139" s="13">
        <v>100000</v>
      </c>
    </row>
    <row r="140" spans="1:6" ht="31.5" x14ac:dyDescent="0.25">
      <c r="A140" s="11" t="s">
        <v>186</v>
      </c>
      <c r="B140" s="12" t="s">
        <v>286</v>
      </c>
      <c r="C140" s="12" t="s">
        <v>16</v>
      </c>
      <c r="D140" s="13">
        <v>100000</v>
      </c>
      <c r="E140" s="13">
        <v>100000</v>
      </c>
      <c r="F140" s="13">
        <v>100000</v>
      </c>
    </row>
    <row r="141" spans="1:6" ht="31.5" x14ac:dyDescent="0.25">
      <c r="A141" s="11" t="s">
        <v>38</v>
      </c>
      <c r="B141" s="12" t="s">
        <v>115</v>
      </c>
      <c r="C141" s="12"/>
      <c r="D141" s="13">
        <v>378000</v>
      </c>
      <c r="E141" s="13">
        <v>378000</v>
      </c>
      <c r="F141" s="13">
        <v>378000</v>
      </c>
    </row>
    <row r="142" spans="1:6" ht="31.5" x14ac:dyDescent="0.25">
      <c r="A142" s="11" t="s">
        <v>183</v>
      </c>
      <c r="B142" s="12" t="s">
        <v>115</v>
      </c>
      <c r="C142" s="12" t="s">
        <v>8</v>
      </c>
      <c r="D142" s="13">
        <v>378000</v>
      </c>
      <c r="E142" s="13">
        <v>378000</v>
      </c>
      <c r="F142" s="13">
        <v>378000</v>
      </c>
    </row>
    <row r="143" spans="1:6" ht="63" x14ac:dyDescent="0.25">
      <c r="A143" s="14" t="s">
        <v>39</v>
      </c>
      <c r="B143" s="12" t="s">
        <v>116</v>
      </c>
      <c r="C143" s="12"/>
      <c r="D143" s="13">
        <v>240000</v>
      </c>
      <c r="E143" s="13">
        <v>245000</v>
      </c>
      <c r="F143" s="13">
        <v>245000</v>
      </c>
    </row>
    <row r="144" spans="1:6" ht="31.5" x14ac:dyDescent="0.25">
      <c r="A144" s="11" t="s">
        <v>183</v>
      </c>
      <c r="B144" s="12" t="s">
        <v>116</v>
      </c>
      <c r="C144" s="12" t="s">
        <v>8</v>
      </c>
      <c r="D144" s="13">
        <v>240000</v>
      </c>
      <c r="E144" s="13">
        <v>245000</v>
      </c>
      <c r="F144" s="13">
        <v>245000</v>
      </c>
    </row>
    <row r="145" spans="1:6" ht="15.75" x14ac:dyDescent="0.25">
      <c r="A145" s="11" t="s">
        <v>40</v>
      </c>
      <c r="B145" s="12" t="s">
        <v>117</v>
      </c>
      <c r="C145" s="12"/>
      <c r="D145" s="13">
        <v>27406910</v>
      </c>
      <c r="E145" s="13">
        <v>27406910</v>
      </c>
      <c r="F145" s="13">
        <v>25406910</v>
      </c>
    </row>
    <row r="146" spans="1:6" ht="31.5" x14ac:dyDescent="0.25">
      <c r="A146" s="11" t="s">
        <v>183</v>
      </c>
      <c r="B146" s="12" t="s">
        <v>117</v>
      </c>
      <c r="C146" s="12" t="s">
        <v>8</v>
      </c>
      <c r="D146" s="13">
        <v>18035000</v>
      </c>
      <c r="E146" s="13">
        <v>18035000</v>
      </c>
      <c r="F146" s="13">
        <v>16035000</v>
      </c>
    </row>
    <row r="147" spans="1:6" ht="31.5" x14ac:dyDescent="0.25">
      <c r="A147" s="11" t="s">
        <v>287</v>
      </c>
      <c r="B147" s="12" t="s">
        <v>288</v>
      </c>
      <c r="C147" s="12"/>
      <c r="D147" s="13">
        <v>9371910</v>
      </c>
      <c r="E147" s="13">
        <v>9371910</v>
      </c>
      <c r="F147" s="13">
        <v>9371910</v>
      </c>
    </row>
    <row r="148" spans="1:6" ht="31.5" x14ac:dyDescent="0.25">
      <c r="A148" s="11" t="s">
        <v>183</v>
      </c>
      <c r="B148" s="12" t="s">
        <v>288</v>
      </c>
      <c r="C148" s="12" t="s">
        <v>8</v>
      </c>
      <c r="D148" s="13">
        <v>9371910</v>
      </c>
      <c r="E148" s="13">
        <v>9371910</v>
      </c>
      <c r="F148" s="13">
        <v>9371910</v>
      </c>
    </row>
    <row r="149" spans="1:6" ht="15.75" x14ac:dyDescent="0.25">
      <c r="A149" s="11" t="s">
        <v>41</v>
      </c>
      <c r="B149" s="12" t="s">
        <v>118</v>
      </c>
      <c r="C149" s="12"/>
      <c r="D149" s="13">
        <v>30000</v>
      </c>
      <c r="E149" s="13"/>
      <c r="F149" s="13"/>
    </row>
    <row r="150" spans="1:6" ht="31.5" x14ac:dyDescent="0.25">
      <c r="A150" s="11" t="s">
        <v>183</v>
      </c>
      <c r="B150" s="12" t="s">
        <v>118</v>
      </c>
      <c r="C150" s="12" t="s">
        <v>8</v>
      </c>
      <c r="D150" s="13">
        <v>30000</v>
      </c>
      <c r="E150" s="13"/>
      <c r="F150" s="13"/>
    </row>
    <row r="151" spans="1:6" ht="31.5" x14ac:dyDescent="0.25">
      <c r="A151" s="11" t="s">
        <v>236</v>
      </c>
      <c r="B151" s="12" t="s">
        <v>119</v>
      </c>
      <c r="C151" s="12"/>
      <c r="D151" s="13">
        <v>16549830</v>
      </c>
      <c r="E151" s="13">
        <v>16549830</v>
      </c>
      <c r="F151" s="13">
        <v>15549830</v>
      </c>
    </row>
    <row r="152" spans="1:6" ht="31.5" x14ac:dyDescent="0.25">
      <c r="A152" s="11" t="s">
        <v>183</v>
      </c>
      <c r="B152" s="12" t="s">
        <v>119</v>
      </c>
      <c r="C152" s="12" t="s">
        <v>8</v>
      </c>
      <c r="D152" s="13">
        <v>11017300</v>
      </c>
      <c r="E152" s="13">
        <v>11017300</v>
      </c>
      <c r="F152" s="13">
        <v>10017300</v>
      </c>
    </row>
    <row r="153" spans="1:6" ht="31.5" x14ac:dyDescent="0.25">
      <c r="A153" s="11" t="s">
        <v>287</v>
      </c>
      <c r="B153" s="12" t="s">
        <v>289</v>
      </c>
      <c r="C153" s="12"/>
      <c r="D153" s="13">
        <v>5532530</v>
      </c>
      <c r="E153" s="13">
        <v>5532530</v>
      </c>
      <c r="F153" s="13">
        <v>5532530</v>
      </c>
    </row>
    <row r="154" spans="1:6" ht="31.5" x14ac:dyDescent="0.25">
      <c r="A154" s="11" t="s">
        <v>183</v>
      </c>
      <c r="B154" s="12" t="s">
        <v>289</v>
      </c>
      <c r="C154" s="12" t="s">
        <v>8</v>
      </c>
      <c r="D154" s="13">
        <v>5532530</v>
      </c>
      <c r="E154" s="13">
        <v>5532530</v>
      </c>
      <c r="F154" s="13">
        <v>5532530</v>
      </c>
    </row>
    <row r="155" spans="1:6" ht="31.5" x14ac:dyDescent="0.25">
      <c r="A155" s="11" t="s">
        <v>42</v>
      </c>
      <c r="B155" s="12" t="s">
        <v>120</v>
      </c>
      <c r="C155" s="12"/>
      <c r="D155" s="13">
        <v>79503900</v>
      </c>
      <c r="E155" s="13">
        <v>72503900</v>
      </c>
      <c r="F155" s="13">
        <v>72503900</v>
      </c>
    </row>
    <row r="156" spans="1:6" ht="31.5" x14ac:dyDescent="0.25">
      <c r="A156" s="11" t="s">
        <v>183</v>
      </c>
      <c r="B156" s="12" t="s">
        <v>120</v>
      </c>
      <c r="C156" s="12" t="s">
        <v>8</v>
      </c>
      <c r="D156" s="13">
        <v>60998300</v>
      </c>
      <c r="E156" s="13">
        <v>53998300</v>
      </c>
      <c r="F156" s="13">
        <v>53998300</v>
      </c>
    </row>
    <row r="157" spans="1:6" ht="31.5" x14ac:dyDescent="0.25">
      <c r="A157" s="11" t="s">
        <v>287</v>
      </c>
      <c r="B157" s="12" t="s">
        <v>237</v>
      </c>
      <c r="C157" s="12"/>
      <c r="D157" s="13">
        <v>18505600</v>
      </c>
      <c r="E157" s="13">
        <v>18505600</v>
      </c>
      <c r="F157" s="13">
        <v>18505600</v>
      </c>
    </row>
    <row r="158" spans="1:6" ht="31.5" x14ac:dyDescent="0.25">
      <c r="A158" s="11" t="s">
        <v>183</v>
      </c>
      <c r="B158" s="12" t="s">
        <v>237</v>
      </c>
      <c r="C158" s="12" t="s">
        <v>8</v>
      </c>
      <c r="D158" s="13">
        <v>18505600</v>
      </c>
      <c r="E158" s="13">
        <v>18505600</v>
      </c>
      <c r="F158" s="13">
        <v>18505600</v>
      </c>
    </row>
    <row r="159" spans="1:6" ht="31.5" x14ac:dyDescent="0.25">
      <c r="A159" s="11" t="s">
        <v>43</v>
      </c>
      <c r="B159" s="12" t="s">
        <v>121</v>
      </c>
      <c r="C159" s="12"/>
      <c r="D159" s="13">
        <v>9527260</v>
      </c>
      <c r="E159" s="13">
        <v>9527260</v>
      </c>
      <c r="F159" s="13">
        <v>9527260</v>
      </c>
    </row>
    <row r="160" spans="1:6" ht="31.5" x14ac:dyDescent="0.25">
      <c r="A160" s="11" t="s">
        <v>183</v>
      </c>
      <c r="B160" s="12" t="s">
        <v>121</v>
      </c>
      <c r="C160" s="12" t="s">
        <v>8</v>
      </c>
      <c r="D160" s="13">
        <v>8535900</v>
      </c>
      <c r="E160" s="13">
        <v>8535900</v>
      </c>
      <c r="F160" s="13">
        <v>8535900</v>
      </c>
    </row>
    <row r="161" spans="1:6" ht="31.5" x14ac:dyDescent="0.25">
      <c r="A161" s="11" t="s">
        <v>280</v>
      </c>
      <c r="B161" s="12" t="s">
        <v>290</v>
      </c>
      <c r="C161" s="12"/>
      <c r="D161" s="13">
        <v>991360</v>
      </c>
      <c r="E161" s="13">
        <v>991360</v>
      </c>
      <c r="F161" s="13">
        <v>991360</v>
      </c>
    </row>
    <row r="162" spans="1:6" ht="31.5" x14ac:dyDescent="0.25">
      <c r="A162" s="11" t="s">
        <v>183</v>
      </c>
      <c r="B162" s="12" t="s">
        <v>290</v>
      </c>
      <c r="C162" s="12" t="s">
        <v>8</v>
      </c>
      <c r="D162" s="13">
        <v>991360</v>
      </c>
      <c r="E162" s="13">
        <v>991360</v>
      </c>
      <c r="F162" s="13">
        <v>991360</v>
      </c>
    </row>
    <row r="163" spans="1:6" ht="31.5" x14ac:dyDescent="0.25">
      <c r="A163" s="11" t="s">
        <v>291</v>
      </c>
      <c r="B163" s="12" t="s">
        <v>292</v>
      </c>
      <c r="C163" s="12"/>
      <c r="D163" s="13">
        <v>35000</v>
      </c>
      <c r="E163" s="13"/>
      <c r="F163" s="13"/>
    </row>
    <row r="164" spans="1:6" ht="15.75" x14ac:dyDescent="0.25">
      <c r="A164" s="11" t="s">
        <v>293</v>
      </c>
      <c r="B164" s="12" t="s">
        <v>294</v>
      </c>
      <c r="C164" s="12"/>
      <c r="D164" s="13">
        <v>35000</v>
      </c>
      <c r="E164" s="13"/>
      <c r="F164" s="13"/>
    </row>
    <row r="165" spans="1:6" ht="31.5" x14ac:dyDescent="0.25">
      <c r="A165" s="11" t="s">
        <v>183</v>
      </c>
      <c r="B165" s="12" t="s">
        <v>294</v>
      </c>
      <c r="C165" s="12" t="s">
        <v>8</v>
      </c>
      <c r="D165" s="13">
        <v>35000</v>
      </c>
      <c r="E165" s="13"/>
      <c r="F165" s="13"/>
    </row>
    <row r="166" spans="1:6" ht="31.5" x14ac:dyDescent="0.25">
      <c r="A166" s="11" t="s">
        <v>44</v>
      </c>
      <c r="B166" s="12" t="s">
        <v>122</v>
      </c>
      <c r="C166" s="12"/>
      <c r="D166" s="13">
        <v>17684610</v>
      </c>
      <c r="E166" s="13">
        <v>17634610</v>
      </c>
      <c r="F166" s="13">
        <v>16349110</v>
      </c>
    </row>
    <row r="167" spans="1:6" ht="15.75" x14ac:dyDescent="0.25">
      <c r="A167" s="11" t="s">
        <v>295</v>
      </c>
      <c r="B167" s="12" t="s">
        <v>296</v>
      </c>
      <c r="C167" s="12"/>
      <c r="D167" s="13">
        <v>50000</v>
      </c>
      <c r="E167" s="13"/>
      <c r="F167" s="13"/>
    </row>
    <row r="168" spans="1:6" ht="31.5" x14ac:dyDescent="0.25">
      <c r="A168" s="11" t="s">
        <v>339</v>
      </c>
      <c r="B168" s="12" t="s">
        <v>297</v>
      </c>
      <c r="C168" s="12"/>
      <c r="D168" s="13">
        <v>50000</v>
      </c>
      <c r="E168" s="13"/>
      <c r="F168" s="13"/>
    </row>
    <row r="169" spans="1:6" ht="31.5" x14ac:dyDescent="0.25">
      <c r="A169" s="11" t="s">
        <v>183</v>
      </c>
      <c r="B169" s="12" t="s">
        <v>297</v>
      </c>
      <c r="C169" s="12" t="s">
        <v>8</v>
      </c>
      <c r="D169" s="13">
        <v>50000</v>
      </c>
      <c r="E169" s="13"/>
      <c r="F169" s="13"/>
    </row>
    <row r="170" spans="1:6" ht="31.5" x14ac:dyDescent="0.25">
      <c r="A170" s="11" t="s">
        <v>45</v>
      </c>
      <c r="B170" s="12" t="s">
        <v>123</v>
      </c>
      <c r="C170" s="12"/>
      <c r="D170" s="13">
        <v>17534610</v>
      </c>
      <c r="E170" s="13">
        <v>17534610</v>
      </c>
      <c r="F170" s="13">
        <v>16249110</v>
      </c>
    </row>
    <row r="171" spans="1:6" ht="31.5" x14ac:dyDescent="0.25">
      <c r="A171" s="11" t="s">
        <v>183</v>
      </c>
      <c r="B171" s="12" t="s">
        <v>123</v>
      </c>
      <c r="C171" s="12" t="s">
        <v>8</v>
      </c>
      <c r="D171" s="13">
        <v>16260000</v>
      </c>
      <c r="E171" s="13">
        <v>16260000</v>
      </c>
      <c r="F171" s="13">
        <v>14974500</v>
      </c>
    </row>
    <row r="172" spans="1:6" ht="31.5" x14ac:dyDescent="0.25">
      <c r="A172" s="11" t="s">
        <v>280</v>
      </c>
      <c r="B172" s="12" t="s">
        <v>298</v>
      </c>
      <c r="C172" s="12"/>
      <c r="D172" s="13">
        <v>1274610</v>
      </c>
      <c r="E172" s="13">
        <v>1274610</v>
      </c>
      <c r="F172" s="13">
        <v>1274610</v>
      </c>
    </row>
    <row r="173" spans="1:6" ht="31.5" x14ac:dyDescent="0.25">
      <c r="A173" s="11" t="s">
        <v>183</v>
      </c>
      <c r="B173" s="12" t="s">
        <v>298</v>
      </c>
      <c r="C173" s="12" t="s">
        <v>8</v>
      </c>
      <c r="D173" s="13">
        <v>1274610</v>
      </c>
      <c r="E173" s="13">
        <v>1274610</v>
      </c>
      <c r="F173" s="13">
        <v>1274610</v>
      </c>
    </row>
    <row r="174" spans="1:6" ht="31.5" x14ac:dyDescent="0.25">
      <c r="A174" s="11" t="s">
        <v>299</v>
      </c>
      <c r="B174" s="12" t="s">
        <v>300</v>
      </c>
      <c r="C174" s="12"/>
      <c r="D174" s="13">
        <v>100000</v>
      </c>
      <c r="E174" s="13">
        <v>100000</v>
      </c>
      <c r="F174" s="13">
        <v>100000</v>
      </c>
    </row>
    <row r="175" spans="1:6" ht="31.5" x14ac:dyDescent="0.25">
      <c r="A175" s="11" t="s">
        <v>186</v>
      </c>
      <c r="B175" s="12" t="s">
        <v>300</v>
      </c>
      <c r="C175" s="12" t="s">
        <v>16</v>
      </c>
      <c r="D175" s="13">
        <v>100000</v>
      </c>
      <c r="E175" s="13">
        <v>100000</v>
      </c>
      <c r="F175" s="13">
        <v>100000</v>
      </c>
    </row>
    <row r="176" spans="1:6" ht="31.5" x14ac:dyDescent="0.25">
      <c r="A176" s="11" t="s">
        <v>46</v>
      </c>
      <c r="B176" s="12" t="s">
        <v>124</v>
      </c>
      <c r="C176" s="12"/>
      <c r="D176" s="13">
        <v>6771500</v>
      </c>
      <c r="E176" s="13">
        <v>5897000</v>
      </c>
      <c r="F176" s="13">
        <v>5897000</v>
      </c>
    </row>
    <row r="177" spans="1:6" ht="31.5" x14ac:dyDescent="0.25">
      <c r="A177" s="11" t="s">
        <v>47</v>
      </c>
      <c r="B177" s="12" t="s">
        <v>125</v>
      </c>
      <c r="C177" s="12"/>
      <c r="D177" s="13">
        <v>150000</v>
      </c>
      <c r="E177" s="13">
        <v>150000</v>
      </c>
      <c r="F177" s="13">
        <v>150000</v>
      </c>
    </row>
    <row r="178" spans="1:6" ht="15.75" x14ac:dyDescent="0.25">
      <c r="A178" s="11" t="s">
        <v>180</v>
      </c>
      <c r="B178" s="12" t="s">
        <v>125</v>
      </c>
      <c r="C178" s="12" t="s">
        <v>12</v>
      </c>
      <c r="D178" s="13">
        <v>150000</v>
      </c>
      <c r="E178" s="13">
        <v>150000</v>
      </c>
      <c r="F178" s="13">
        <v>150000</v>
      </c>
    </row>
    <row r="179" spans="1:6" ht="15.75" x14ac:dyDescent="0.25">
      <c r="A179" s="11" t="s">
        <v>187</v>
      </c>
      <c r="B179" s="12" t="s">
        <v>126</v>
      </c>
      <c r="C179" s="12"/>
      <c r="D179" s="13">
        <v>6121500</v>
      </c>
      <c r="E179" s="13">
        <v>5247000</v>
      </c>
      <c r="F179" s="13">
        <v>5247000</v>
      </c>
    </row>
    <row r="180" spans="1:6" ht="78.75" x14ac:dyDescent="0.25">
      <c r="A180" s="14" t="s">
        <v>53</v>
      </c>
      <c r="B180" s="12" t="s">
        <v>238</v>
      </c>
      <c r="C180" s="12"/>
      <c r="D180" s="13">
        <v>6121500</v>
      </c>
      <c r="E180" s="13">
        <v>5247000</v>
      </c>
      <c r="F180" s="13">
        <v>5247000</v>
      </c>
    </row>
    <row r="181" spans="1:6" ht="15.75" x14ac:dyDescent="0.25">
      <c r="A181" s="11" t="s">
        <v>181</v>
      </c>
      <c r="B181" s="12" t="s">
        <v>238</v>
      </c>
      <c r="C181" s="12" t="s">
        <v>17</v>
      </c>
      <c r="D181" s="13">
        <v>6121500</v>
      </c>
      <c r="E181" s="13">
        <v>5247000</v>
      </c>
      <c r="F181" s="13">
        <v>5247000</v>
      </c>
    </row>
    <row r="182" spans="1:6" ht="15.75" x14ac:dyDescent="0.25">
      <c r="A182" s="11" t="s">
        <v>48</v>
      </c>
      <c r="B182" s="12" t="s">
        <v>127</v>
      </c>
      <c r="C182" s="12"/>
      <c r="D182" s="13">
        <v>105000</v>
      </c>
      <c r="E182" s="13">
        <v>105000</v>
      </c>
      <c r="F182" s="13">
        <v>105000</v>
      </c>
    </row>
    <row r="183" spans="1:6" ht="31.5" x14ac:dyDescent="0.25">
      <c r="A183" s="11" t="s">
        <v>186</v>
      </c>
      <c r="B183" s="12" t="s">
        <v>127</v>
      </c>
      <c r="C183" s="12" t="s">
        <v>16</v>
      </c>
      <c r="D183" s="13">
        <v>100000</v>
      </c>
      <c r="E183" s="13">
        <v>100000</v>
      </c>
      <c r="F183" s="13">
        <v>100000</v>
      </c>
    </row>
    <row r="184" spans="1:6" ht="15.75" x14ac:dyDescent="0.25">
      <c r="A184" s="11" t="s">
        <v>180</v>
      </c>
      <c r="B184" s="12" t="s">
        <v>127</v>
      </c>
      <c r="C184" s="12" t="s">
        <v>12</v>
      </c>
      <c r="D184" s="13">
        <v>5000</v>
      </c>
      <c r="E184" s="13">
        <v>5000</v>
      </c>
      <c r="F184" s="13">
        <v>5000</v>
      </c>
    </row>
    <row r="185" spans="1:6" ht="15.75" x14ac:dyDescent="0.25">
      <c r="A185" s="11" t="s">
        <v>49</v>
      </c>
      <c r="B185" s="12" t="s">
        <v>128</v>
      </c>
      <c r="C185" s="12"/>
      <c r="D185" s="13">
        <v>100000</v>
      </c>
      <c r="E185" s="13">
        <v>100000</v>
      </c>
      <c r="F185" s="13">
        <v>100000</v>
      </c>
    </row>
    <row r="186" spans="1:6" ht="31.5" x14ac:dyDescent="0.25">
      <c r="A186" s="11" t="s">
        <v>186</v>
      </c>
      <c r="B186" s="12" t="s">
        <v>128</v>
      </c>
      <c r="C186" s="12" t="s">
        <v>16</v>
      </c>
      <c r="D186" s="13">
        <v>100000</v>
      </c>
      <c r="E186" s="13">
        <v>100000</v>
      </c>
      <c r="F186" s="13">
        <v>100000</v>
      </c>
    </row>
    <row r="187" spans="1:6" ht="15.75" x14ac:dyDescent="0.25">
      <c r="A187" s="11" t="s">
        <v>50</v>
      </c>
      <c r="B187" s="12" t="s">
        <v>129</v>
      </c>
      <c r="C187" s="12"/>
      <c r="D187" s="13">
        <v>45000</v>
      </c>
      <c r="E187" s="13">
        <v>45000</v>
      </c>
      <c r="F187" s="13">
        <v>45000</v>
      </c>
    </row>
    <row r="188" spans="1:6" ht="31.5" x14ac:dyDescent="0.25">
      <c r="A188" s="11" t="s">
        <v>186</v>
      </c>
      <c r="B188" s="12" t="s">
        <v>129</v>
      </c>
      <c r="C188" s="12" t="s">
        <v>16</v>
      </c>
      <c r="D188" s="13">
        <v>45000</v>
      </c>
      <c r="E188" s="13">
        <v>45000</v>
      </c>
      <c r="F188" s="13">
        <v>45000</v>
      </c>
    </row>
    <row r="189" spans="1:6" ht="31.5" x14ac:dyDescent="0.25">
      <c r="A189" s="11" t="s">
        <v>51</v>
      </c>
      <c r="B189" s="12" t="s">
        <v>130</v>
      </c>
      <c r="C189" s="12"/>
      <c r="D189" s="13">
        <v>200000</v>
      </c>
      <c r="E189" s="13">
        <v>200000</v>
      </c>
      <c r="F189" s="13">
        <v>200000</v>
      </c>
    </row>
    <row r="190" spans="1:6" ht="31.5" x14ac:dyDescent="0.25">
      <c r="A190" s="11" t="s">
        <v>186</v>
      </c>
      <c r="B190" s="12" t="s">
        <v>130</v>
      </c>
      <c r="C190" s="12" t="s">
        <v>16</v>
      </c>
      <c r="D190" s="13">
        <v>200000</v>
      </c>
      <c r="E190" s="13">
        <v>200000</v>
      </c>
      <c r="F190" s="13">
        <v>200000</v>
      </c>
    </row>
    <row r="191" spans="1:6" ht="15.75" x14ac:dyDescent="0.25">
      <c r="A191" s="11" t="s">
        <v>52</v>
      </c>
      <c r="B191" s="12" t="s">
        <v>131</v>
      </c>
      <c r="C191" s="12"/>
      <c r="D191" s="13">
        <v>50000</v>
      </c>
      <c r="E191" s="13">
        <v>50000</v>
      </c>
      <c r="F191" s="13">
        <v>50000</v>
      </c>
    </row>
    <row r="192" spans="1:6" ht="31.5" x14ac:dyDescent="0.25">
      <c r="A192" s="11" t="s">
        <v>186</v>
      </c>
      <c r="B192" s="12" t="s">
        <v>131</v>
      </c>
      <c r="C192" s="12" t="s">
        <v>16</v>
      </c>
      <c r="D192" s="13">
        <v>50000</v>
      </c>
      <c r="E192" s="13">
        <v>50000</v>
      </c>
      <c r="F192" s="13">
        <v>50000</v>
      </c>
    </row>
    <row r="193" spans="1:6" ht="31.5" x14ac:dyDescent="0.25">
      <c r="A193" s="11" t="s">
        <v>54</v>
      </c>
      <c r="B193" s="12" t="s">
        <v>132</v>
      </c>
      <c r="C193" s="12"/>
      <c r="D193" s="13">
        <v>66793570</v>
      </c>
      <c r="E193" s="13">
        <v>62840970</v>
      </c>
      <c r="F193" s="13">
        <v>60898070</v>
      </c>
    </row>
    <row r="194" spans="1:6" ht="15.75" x14ac:dyDescent="0.25">
      <c r="A194" s="11" t="s">
        <v>301</v>
      </c>
      <c r="B194" s="12" t="s">
        <v>302</v>
      </c>
      <c r="C194" s="12"/>
      <c r="D194" s="13">
        <v>50000</v>
      </c>
      <c r="E194" s="13"/>
      <c r="F194" s="13"/>
    </row>
    <row r="195" spans="1:6" ht="15.75" x14ac:dyDescent="0.25">
      <c r="A195" s="11"/>
      <c r="B195" s="12" t="s">
        <v>303</v>
      </c>
      <c r="C195" s="12"/>
      <c r="D195" s="13">
        <v>50000</v>
      </c>
      <c r="E195" s="13"/>
      <c r="F195" s="13"/>
    </row>
    <row r="196" spans="1:6" ht="15.75" x14ac:dyDescent="0.25">
      <c r="A196" s="11" t="s">
        <v>304</v>
      </c>
      <c r="B196" s="12" t="s">
        <v>305</v>
      </c>
      <c r="C196" s="12"/>
      <c r="D196" s="13">
        <v>50000</v>
      </c>
      <c r="E196" s="13"/>
      <c r="F196" s="13"/>
    </row>
    <row r="197" spans="1:6" ht="31.5" x14ac:dyDescent="0.25">
      <c r="A197" s="11" t="s">
        <v>186</v>
      </c>
      <c r="B197" s="12" t="s">
        <v>305</v>
      </c>
      <c r="C197" s="12" t="s">
        <v>16</v>
      </c>
      <c r="D197" s="13">
        <v>50000</v>
      </c>
      <c r="E197" s="13"/>
      <c r="F197" s="13"/>
    </row>
    <row r="198" spans="1:6" ht="15.75" x14ac:dyDescent="0.25">
      <c r="A198" s="11" t="s">
        <v>55</v>
      </c>
      <c r="B198" s="12" t="s">
        <v>133</v>
      </c>
      <c r="C198" s="12"/>
      <c r="D198" s="13">
        <v>65402970</v>
      </c>
      <c r="E198" s="13">
        <v>61740970</v>
      </c>
      <c r="F198" s="13">
        <v>59798070</v>
      </c>
    </row>
    <row r="199" spans="1:6" ht="15.75" x14ac:dyDescent="0.25">
      <c r="A199" s="11" t="s">
        <v>134</v>
      </c>
      <c r="B199" s="12" t="s">
        <v>135</v>
      </c>
      <c r="C199" s="12"/>
      <c r="D199" s="13">
        <v>6306500</v>
      </c>
      <c r="E199" s="13">
        <v>6422300</v>
      </c>
      <c r="F199" s="13">
        <v>6417200</v>
      </c>
    </row>
    <row r="200" spans="1:6" ht="15.75" x14ac:dyDescent="0.25">
      <c r="A200" s="11" t="s">
        <v>136</v>
      </c>
      <c r="B200" s="12" t="s">
        <v>137</v>
      </c>
      <c r="C200" s="12"/>
      <c r="D200" s="13">
        <v>351400</v>
      </c>
      <c r="E200" s="13">
        <v>345100</v>
      </c>
      <c r="F200" s="13">
        <v>337200</v>
      </c>
    </row>
    <row r="201" spans="1:6" ht="15.75" x14ac:dyDescent="0.25">
      <c r="A201" s="11" t="s">
        <v>182</v>
      </c>
      <c r="B201" s="12" t="s">
        <v>137</v>
      </c>
      <c r="C201" s="12" t="s">
        <v>22</v>
      </c>
      <c r="D201" s="13">
        <v>351400</v>
      </c>
      <c r="E201" s="13">
        <v>345100</v>
      </c>
      <c r="F201" s="13">
        <v>337200</v>
      </c>
    </row>
    <row r="202" spans="1:6" ht="15.75" x14ac:dyDescent="0.25">
      <c r="A202" s="11" t="s">
        <v>61</v>
      </c>
      <c r="B202" s="12" t="s">
        <v>138</v>
      </c>
      <c r="C202" s="12"/>
      <c r="D202" s="13">
        <v>5955100</v>
      </c>
      <c r="E202" s="13">
        <v>6077200</v>
      </c>
      <c r="F202" s="13">
        <v>6080000</v>
      </c>
    </row>
    <row r="203" spans="1:6" ht="15.75" x14ac:dyDescent="0.25">
      <c r="A203" s="11" t="s">
        <v>182</v>
      </c>
      <c r="B203" s="12" t="s">
        <v>138</v>
      </c>
      <c r="C203" s="12" t="s">
        <v>22</v>
      </c>
      <c r="D203" s="13">
        <v>5955100</v>
      </c>
      <c r="E203" s="13">
        <v>6077200</v>
      </c>
      <c r="F203" s="13">
        <v>6080000</v>
      </c>
    </row>
    <row r="204" spans="1:6" ht="31.5" x14ac:dyDescent="0.25">
      <c r="A204" s="11" t="s">
        <v>111</v>
      </c>
      <c r="B204" s="12" t="s">
        <v>139</v>
      </c>
      <c r="C204" s="12"/>
      <c r="D204" s="13">
        <v>58326420</v>
      </c>
      <c r="E204" s="13">
        <v>54691770</v>
      </c>
      <c r="F204" s="13">
        <v>52955570</v>
      </c>
    </row>
    <row r="205" spans="1:6" ht="31.5" x14ac:dyDescent="0.25">
      <c r="A205" s="11" t="s">
        <v>186</v>
      </c>
      <c r="B205" s="12" t="s">
        <v>139</v>
      </c>
      <c r="C205" s="12" t="s">
        <v>16</v>
      </c>
      <c r="D205" s="13">
        <v>5429950</v>
      </c>
      <c r="E205" s="13"/>
      <c r="F205" s="13"/>
    </row>
    <row r="206" spans="1:6" ht="31.5" x14ac:dyDescent="0.25">
      <c r="A206" s="11" t="s">
        <v>58</v>
      </c>
      <c r="B206" s="12" t="s">
        <v>140</v>
      </c>
      <c r="C206" s="12"/>
      <c r="D206" s="13">
        <v>1349400</v>
      </c>
      <c r="E206" s="13">
        <v>1349400</v>
      </c>
      <c r="F206" s="13">
        <v>1349400</v>
      </c>
    </row>
    <row r="207" spans="1:6" ht="15.75" x14ac:dyDescent="0.25">
      <c r="A207" s="11" t="s">
        <v>182</v>
      </c>
      <c r="B207" s="12" t="s">
        <v>140</v>
      </c>
      <c r="C207" s="12" t="s">
        <v>22</v>
      </c>
      <c r="D207" s="13">
        <v>1349400</v>
      </c>
      <c r="E207" s="13">
        <v>1349400</v>
      </c>
      <c r="F207" s="13">
        <v>1349400</v>
      </c>
    </row>
    <row r="208" spans="1:6" ht="31.5" x14ac:dyDescent="0.25">
      <c r="A208" s="11" t="s">
        <v>59</v>
      </c>
      <c r="B208" s="12" t="s">
        <v>141</v>
      </c>
      <c r="C208" s="12"/>
      <c r="D208" s="13">
        <v>52700</v>
      </c>
      <c r="E208" s="13">
        <v>53900</v>
      </c>
      <c r="F208" s="13">
        <v>53900</v>
      </c>
    </row>
    <row r="209" spans="1:6" ht="15.75" x14ac:dyDescent="0.25">
      <c r="A209" s="11" t="s">
        <v>182</v>
      </c>
      <c r="B209" s="12" t="s">
        <v>141</v>
      </c>
      <c r="C209" s="12" t="s">
        <v>22</v>
      </c>
      <c r="D209" s="13">
        <v>52700</v>
      </c>
      <c r="E209" s="13">
        <v>53900</v>
      </c>
      <c r="F209" s="13">
        <v>53900</v>
      </c>
    </row>
    <row r="210" spans="1:6" ht="63" x14ac:dyDescent="0.25">
      <c r="A210" s="14" t="s">
        <v>306</v>
      </c>
      <c r="B210" s="12" t="s">
        <v>142</v>
      </c>
      <c r="C210" s="12"/>
      <c r="D210" s="13">
        <v>3500</v>
      </c>
      <c r="E210" s="13">
        <v>3500</v>
      </c>
      <c r="F210" s="13">
        <v>3500</v>
      </c>
    </row>
    <row r="211" spans="1:6" ht="31.5" x14ac:dyDescent="0.25">
      <c r="A211" s="11" t="s">
        <v>186</v>
      </c>
      <c r="B211" s="12" t="s">
        <v>142</v>
      </c>
      <c r="C211" s="12" t="s">
        <v>16</v>
      </c>
      <c r="D211" s="13">
        <v>3500</v>
      </c>
      <c r="E211" s="13">
        <v>3500</v>
      </c>
      <c r="F211" s="13">
        <v>3500</v>
      </c>
    </row>
    <row r="212" spans="1:6" ht="126" x14ac:dyDescent="0.25">
      <c r="A212" s="14" t="s">
        <v>60</v>
      </c>
      <c r="B212" s="12" t="s">
        <v>143</v>
      </c>
      <c r="C212" s="12"/>
      <c r="D212" s="13">
        <v>5000</v>
      </c>
      <c r="E212" s="13">
        <v>5000</v>
      </c>
      <c r="F212" s="13">
        <v>5000</v>
      </c>
    </row>
    <row r="213" spans="1:6" ht="31.5" x14ac:dyDescent="0.25">
      <c r="A213" s="11" t="s">
        <v>186</v>
      </c>
      <c r="B213" s="12" t="s">
        <v>143</v>
      </c>
      <c r="C213" s="12" t="s">
        <v>16</v>
      </c>
      <c r="D213" s="13">
        <v>5000</v>
      </c>
      <c r="E213" s="13">
        <v>5000</v>
      </c>
      <c r="F213" s="13">
        <v>5000</v>
      </c>
    </row>
    <row r="214" spans="1:6" ht="78.75" x14ac:dyDescent="0.25">
      <c r="A214" s="14" t="s">
        <v>205</v>
      </c>
      <c r="B214" s="12" t="s">
        <v>144</v>
      </c>
      <c r="C214" s="12"/>
      <c r="D214" s="13">
        <v>204870</v>
      </c>
      <c r="E214" s="13">
        <v>209170</v>
      </c>
      <c r="F214" s="13">
        <v>209170</v>
      </c>
    </row>
    <row r="215" spans="1:6" ht="15.75" x14ac:dyDescent="0.25">
      <c r="A215" s="11" t="s">
        <v>182</v>
      </c>
      <c r="B215" s="12" t="s">
        <v>144</v>
      </c>
      <c r="C215" s="12" t="s">
        <v>22</v>
      </c>
      <c r="D215" s="13">
        <v>204870</v>
      </c>
      <c r="E215" s="13">
        <v>209170</v>
      </c>
      <c r="F215" s="13">
        <v>209170</v>
      </c>
    </row>
    <row r="216" spans="1:6" ht="110.25" x14ac:dyDescent="0.25">
      <c r="A216" s="14" t="s">
        <v>206</v>
      </c>
      <c r="B216" s="12" t="s">
        <v>145</v>
      </c>
      <c r="C216" s="12"/>
      <c r="D216" s="13">
        <v>11000</v>
      </c>
      <c r="E216" s="13">
        <v>11000</v>
      </c>
      <c r="F216" s="13">
        <v>11000</v>
      </c>
    </row>
    <row r="217" spans="1:6" ht="31.5" x14ac:dyDescent="0.25">
      <c r="A217" s="11" t="s">
        <v>186</v>
      </c>
      <c r="B217" s="12" t="s">
        <v>145</v>
      </c>
      <c r="C217" s="12" t="s">
        <v>16</v>
      </c>
      <c r="D217" s="13">
        <v>11000</v>
      </c>
      <c r="E217" s="13">
        <v>11000</v>
      </c>
      <c r="F217" s="13">
        <v>11000</v>
      </c>
    </row>
    <row r="218" spans="1:6" ht="15.75" x14ac:dyDescent="0.25">
      <c r="A218" s="11" t="s">
        <v>62</v>
      </c>
      <c r="B218" s="12" t="s">
        <v>146</v>
      </c>
      <c r="C218" s="12"/>
      <c r="D218" s="13">
        <v>33101200</v>
      </c>
      <c r="E218" s="13">
        <v>34636400</v>
      </c>
      <c r="F218" s="13">
        <v>32900200</v>
      </c>
    </row>
    <row r="219" spans="1:6" ht="15.75" x14ac:dyDescent="0.25">
      <c r="A219" s="11" t="s">
        <v>182</v>
      </c>
      <c r="B219" s="12" t="s">
        <v>146</v>
      </c>
      <c r="C219" s="12" t="s">
        <v>22</v>
      </c>
      <c r="D219" s="13">
        <v>33101200</v>
      </c>
      <c r="E219" s="13">
        <v>34636400</v>
      </c>
      <c r="F219" s="13">
        <v>32900200</v>
      </c>
    </row>
    <row r="220" spans="1:6" ht="31.5" x14ac:dyDescent="0.25">
      <c r="A220" s="11" t="s">
        <v>224</v>
      </c>
      <c r="B220" s="12" t="s">
        <v>147</v>
      </c>
      <c r="C220" s="12"/>
      <c r="D220" s="13">
        <v>5652400</v>
      </c>
      <c r="E220" s="13">
        <v>5652400</v>
      </c>
      <c r="F220" s="13">
        <v>5652400</v>
      </c>
    </row>
    <row r="221" spans="1:6" ht="15.75" x14ac:dyDescent="0.25">
      <c r="A221" s="11" t="s">
        <v>182</v>
      </c>
      <c r="B221" s="12" t="s">
        <v>147</v>
      </c>
      <c r="C221" s="12" t="s">
        <v>22</v>
      </c>
      <c r="D221" s="13">
        <v>5652400</v>
      </c>
      <c r="E221" s="13">
        <v>5652400</v>
      </c>
      <c r="F221" s="13">
        <v>5652400</v>
      </c>
    </row>
    <row r="222" spans="1:6" ht="78.75" x14ac:dyDescent="0.25">
      <c r="A222" s="14" t="s">
        <v>338</v>
      </c>
      <c r="B222" s="12" t="s">
        <v>307</v>
      </c>
      <c r="C222" s="12"/>
      <c r="D222" s="13">
        <v>154000</v>
      </c>
      <c r="E222" s="13">
        <v>154000</v>
      </c>
      <c r="F222" s="13">
        <v>154000</v>
      </c>
    </row>
    <row r="223" spans="1:6" ht="31.5" x14ac:dyDescent="0.25">
      <c r="A223" s="11" t="s">
        <v>186</v>
      </c>
      <c r="B223" s="12" t="s">
        <v>307</v>
      </c>
      <c r="C223" s="12" t="s">
        <v>16</v>
      </c>
      <c r="D223" s="13">
        <v>154000</v>
      </c>
      <c r="E223" s="13">
        <v>154000</v>
      </c>
      <c r="F223" s="13">
        <v>154000</v>
      </c>
    </row>
    <row r="224" spans="1:6" ht="47.25" x14ac:dyDescent="0.25">
      <c r="A224" s="11" t="s">
        <v>308</v>
      </c>
      <c r="B224" s="12" t="s">
        <v>309</v>
      </c>
      <c r="C224" s="12"/>
      <c r="D224" s="13">
        <v>11000</v>
      </c>
      <c r="E224" s="13">
        <v>11000</v>
      </c>
      <c r="F224" s="13">
        <v>11000</v>
      </c>
    </row>
    <row r="225" spans="1:6" ht="31.5" x14ac:dyDescent="0.25">
      <c r="A225" s="11" t="s">
        <v>186</v>
      </c>
      <c r="B225" s="12" t="s">
        <v>309</v>
      </c>
      <c r="C225" s="12" t="s">
        <v>16</v>
      </c>
      <c r="D225" s="13">
        <v>11000</v>
      </c>
      <c r="E225" s="13">
        <v>11000</v>
      </c>
      <c r="F225" s="13">
        <v>11000</v>
      </c>
    </row>
    <row r="226" spans="1:6" ht="31.5" x14ac:dyDescent="0.25">
      <c r="A226" s="11" t="s">
        <v>310</v>
      </c>
      <c r="B226" s="12" t="s">
        <v>311</v>
      </c>
      <c r="C226" s="12"/>
      <c r="D226" s="13">
        <v>22000</v>
      </c>
      <c r="E226" s="13">
        <v>22000</v>
      </c>
      <c r="F226" s="13">
        <v>22000</v>
      </c>
    </row>
    <row r="227" spans="1:6" ht="31.5" x14ac:dyDescent="0.25">
      <c r="A227" s="11" t="s">
        <v>186</v>
      </c>
      <c r="B227" s="12" t="s">
        <v>311</v>
      </c>
      <c r="C227" s="12" t="s">
        <v>16</v>
      </c>
      <c r="D227" s="13">
        <v>22000</v>
      </c>
      <c r="E227" s="13">
        <v>22000</v>
      </c>
      <c r="F227" s="13">
        <v>22000</v>
      </c>
    </row>
    <row r="228" spans="1:6" ht="31.5" x14ac:dyDescent="0.25">
      <c r="A228" s="11" t="s">
        <v>312</v>
      </c>
      <c r="B228" s="12" t="s">
        <v>313</v>
      </c>
      <c r="C228" s="12"/>
      <c r="D228" s="13">
        <v>7800</v>
      </c>
      <c r="E228" s="13"/>
      <c r="F228" s="13"/>
    </row>
    <row r="229" spans="1:6" ht="15.75" x14ac:dyDescent="0.25">
      <c r="A229" s="11" t="s">
        <v>182</v>
      </c>
      <c r="B229" s="12" t="s">
        <v>313</v>
      </c>
      <c r="C229" s="12" t="s">
        <v>22</v>
      </c>
      <c r="D229" s="13">
        <v>7800</v>
      </c>
      <c r="E229" s="13"/>
      <c r="F229" s="13"/>
    </row>
    <row r="230" spans="1:6" ht="31.5" x14ac:dyDescent="0.25">
      <c r="A230" s="11" t="s">
        <v>314</v>
      </c>
      <c r="B230" s="12" t="s">
        <v>315</v>
      </c>
      <c r="C230" s="12"/>
      <c r="D230" s="13">
        <v>2900</v>
      </c>
      <c r="E230" s="13"/>
      <c r="F230" s="13"/>
    </row>
    <row r="231" spans="1:6" ht="15.75" x14ac:dyDescent="0.25">
      <c r="A231" s="11" t="s">
        <v>182</v>
      </c>
      <c r="B231" s="12" t="s">
        <v>315</v>
      </c>
      <c r="C231" s="12" t="s">
        <v>22</v>
      </c>
      <c r="D231" s="13">
        <v>2900</v>
      </c>
      <c r="E231" s="13"/>
      <c r="F231" s="13"/>
    </row>
    <row r="232" spans="1:6" ht="31.5" x14ac:dyDescent="0.25">
      <c r="A232" s="11" t="s">
        <v>36</v>
      </c>
      <c r="B232" s="12" t="s">
        <v>148</v>
      </c>
      <c r="C232" s="12"/>
      <c r="D232" s="13">
        <v>12318700</v>
      </c>
      <c r="E232" s="13">
        <v>12584000</v>
      </c>
      <c r="F232" s="13">
        <v>12584000</v>
      </c>
    </row>
    <row r="233" spans="1:6" ht="47.25" x14ac:dyDescent="0.25">
      <c r="A233" s="11" t="s">
        <v>179</v>
      </c>
      <c r="B233" s="12" t="s">
        <v>148</v>
      </c>
      <c r="C233" s="12" t="s">
        <v>31</v>
      </c>
      <c r="D233" s="13">
        <v>11994700</v>
      </c>
      <c r="E233" s="13">
        <v>12260000</v>
      </c>
      <c r="F233" s="13">
        <v>12260000</v>
      </c>
    </row>
    <row r="234" spans="1:6" ht="31.5" x14ac:dyDescent="0.25">
      <c r="A234" s="11" t="s">
        <v>186</v>
      </c>
      <c r="B234" s="12" t="s">
        <v>148</v>
      </c>
      <c r="C234" s="12" t="s">
        <v>16</v>
      </c>
      <c r="D234" s="13">
        <v>320000</v>
      </c>
      <c r="E234" s="13">
        <v>320000</v>
      </c>
      <c r="F234" s="13">
        <v>320000</v>
      </c>
    </row>
    <row r="235" spans="1:6" ht="15.75" x14ac:dyDescent="0.25">
      <c r="A235" s="11" t="s">
        <v>185</v>
      </c>
      <c r="B235" s="12" t="s">
        <v>148</v>
      </c>
      <c r="C235" s="12" t="s">
        <v>10</v>
      </c>
      <c r="D235" s="13">
        <v>4000</v>
      </c>
      <c r="E235" s="13">
        <v>4000</v>
      </c>
      <c r="F235" s="13">
        <v>4000</v>
      </c>
    </row>
    <row r="236" spans="1:6" ht="47.25" x14ac:dyDescent="0.25">
      <c r="A236" s="11" t="s">
        <v>316</v>
      </c>
      <c r="B236" s="12" t="s">
        <v>317</v>
      </c>
      <c r="C236" s="12"/>
      <c r="D236" s="13">
        <v>200000</v>
      </c>
      <c r="E236" s="13">
        <v>200000</v>
      </c>
      <c r="F236" s="13">
        <v>200000</v>
      </c>
    </row>
    <row r="237" spans="1:6" ht="15.75" x14ac:dyDescent="0.25">
      <c r="A237" s="11" t="s">
        <v>182</v>
      </c>
      <c r="B237" s="12" t="s">
        <v>317</v>
      </c>
      <c r="C237" s="12" t="s">
        <v>22</v>
      </c>
      <c r="D237" s="13">
        <v>200000</v>
      </c>
      <c r="E237" s="13">
        <v>200000</v>
      </c>
      <c r="F237" s="13">
        <v>200000</v>
      </c>
    </row>
    <row r="238" spans="1:6" ht="15.75" x14ac:dyDescent="0.25">
      <c r="A238" s="11" t="s">
        <v>56</v>
      </c>
      <c r="B238" s="12" t="s">
        <v>149</v>
      </c>
      <c r="C238" s="12"/>
      <c r="D238" s="13">
        <v>570050</v>
      </c>
      <c r="E238" s="13">
        <v>426900</v>
      </c>
      <c r="F238" s="13">
        <v>225300</v>
      </c>
    </row>
    <row r="239" spans="1:6" ht="15.75" x14ac:dyDescent="0.25">
      <c r="A239" s="11" t="s">
        <v>184</v>
      </c>
      <c r="B239" s="12" t="s">
        <v>149</v>
      </c>
      <c r="C239" s="12" t="s">
        <v>57</v>
      </c>
      <c r="D239" s="13">
        <v>570050</v>
      </c>
      <c r="E239" s="13">
        <v>426900</v>
      </c>
      <c r="F239" s="13">
        <v>225300</v>
      </c>
    </row>
    <row r="240" spans="1:6" ht="15.75" x14ac:dyDescent="0.25">
      <c r="A240" s="11" t="s">
        <v>318</v>
      </c>
      <c r="B240" s="12" t="s">
        <v>150</v>
      </c>
      <c r="C240" s="12"/>
      <c r="D240" s="13">
        <v>1340600</v>
      </c>
      <c r="E240" s="13">
        <v>1100000</v>
      </c>
      <c r="F240" s="13">
        <v>1100000</v>
      </c>
    </row>
    <row r="241" spans="1:6" ht="31.5" x14ac:dyDescent="0.25">
      <c r="A241" s="11" t="s">
        <v>151</v>
      </c>
      <c r="B241" s="12" t="s">
        <v>152</v>
      </c>
      <c r="C241" s="12"/>
      <c r="D241" s="13">
        <v>300000</v>
      </c>
      <c r="E241" s="13">
        <v>300000</v>
      </c>
      <c r="F241" s="13">
        <v>300000</v>
      </c>
    </row>
    <row r="242" spans="1:6" ht="31.5" x14ac:dyDescent="0.25">
      <c r="A242" s="11" t="s">
        <v>186</v>
      </c>
      <c r="B242" s="12" t="s">
        <v>152</v>
      </c>
      <c r="C242" s="12" t="s">
        <v>16</v>
      </c>
      <c r="D242" s="13">
        <v>300000</v>
      </c>
      <c r="E242" s="13">
        <v>300000</v>
      </c>
      <c r="F242" s="13">
        <v>300000</v>
      </c>
    </row>
    <row r="243" spans="1:6" ht="31.5" x14ac:dyDescent="0.25">
      <c r="A243" s="11" t="s">
        <v>207</v>
      </c>
      <c r="B243" s="12" t="s">
        <v>208</v>
      </c>
      <c r="C243" s="12"/>
      <c r="D243" s="13">
        <v>940600</v>
      </c>
      <c r="E243" s="13">
        <v>800000</v>
      </c>
      <c r="F243" s="13">
        <v>800000</v>
      </c>
    </row>
    <row r="244" spans="1:6" ht="31.5" x14ac:dyDescent="0.25">
      <c r="A244" s="11" t="s">
        <v>186</v>
      </c>
      <c r="B244" s="12" t="s">
        <v>208</v>
      </c>
      <c r="C244" s="12" t="s">
        <v>16</v>
      </c>
      <c r="D244" s="13">
        <v>863600</v>
      </c>
      <c r="E244" s="13">
        <v>800000</v>
      </c>
      <c r="F244" s="13">
        <v>800000</v>
      </c>
    </row>
    <row r="245" spans="1:6" ht="31.5" x14ac:dyDescent="0.25">
      <c r="A245" s="11" t="s">
        <v>183</v>
      </c>
      <c r="B245" s="12" t="s">
        <v>208</v>
      </c>
      <c r="C245" s="12" t="s">
        <v>8</v>
      </c>
      <c r="D245" s="13">
        <v>77000</v>
      </c>
      <c r="E245" s="13"/>
      <c r="F245" s="13"/>
    </row>
    <row r="246" spans="1:6" ht="15.75" x14ac:dyDescent="0.25">
      <c r="A246" s="11" t="s">
        <v>319</v>
      </c>
      <c r="B246" s="12" t="s">
        <v>320</v>
      </c>
      <c r="C246" s="12"/>
      <c r="D246" s="13">
        <v>100000</v>
      </c>
      <c r="E246" s="13"/>
      <c r="F246" s="13"/>
    </row>
    <row r="247" spans="1:6" ht="31.5" x14ac:dyDescent="0.25">
      <c r="A247" s="11" t="s">
        <v>186</v>
      </c>
      <c r="B247" s="12" t="s">
        <v>320</v>
      </c>
      <c r="C247" s="12" t="s">
        <v>16</v>
      </c>
      <c r="D247" s="13">
        <v>100000</v>
      </c>
      <c r="E247" s="13"/>
      <c r="F247" s="13"/>
    </row>
    <row r="248" spans="1:6" ht="31.5" x14ac:dyDescent="0.25">
      <c r="A248" s="11" t="s">
        <v>63</v>
      </c>
      <c r="B248" s="12" t="s">
        <v>153</v>
      </c>
      <c r="C248" s="12"/>
      <c r="D248" s="13">
        <v>100000</v>
      </c>
      <c r="E248" s="13">
        <v>100000</v>
      </c>
      <c r="F248" s="13">
        <v>100000</v>
      </c>
    </row>
    <row r="249" spans="1:6" ht="31.5" x14ac:dyDescent="0.25">
      <c r="A249" s="11" t="s">
        <v>239</v>
      </c>
      <c r="B249" s="12" t="s">
        <v>240</v>
      </c>
      <c r="C249" s="12"/>
      <c r="D249" s="13">
        <v>15000</v>
      </c>
      <c r="E249" s="13">
        <v>15000</v>
      </c>
      <c r="F249" s="13">
        <v>15000</v>
      </c>
    </row>
    <row r="250" spans="1:6" ht="31.5" x14ac:dyDescent="0.25">
      <c r="A250" s="11" t="s">
        <v>241</v>
      </c>
      <c r="B250" s="12" t="s">
        <v>242</v>
      </c>
      <c r="C250" s="12"/>
      <c r="D250" s="13">
        <v>15000</v>
      </c>
      <c r="E250" s="13">
        <v>15000</v>
      </c>
      <c r="F250" s="13">
        <v>15000</v>
      </c>
    </row>
    <row r="251" spans="1:6" ht="15.75" x14ac:dyDescent="0.25">
      <c r="A251" s="11" t="s">
        <v>180</v>
      </c>
      <c r="B251" s="12" t="s">
        <v>242</v>
      </c>
      <c r="C251" s="12" t="s">
        <v>12</v>
      </c>
      <c r="D251" s="13">
        <v>15000</v>
      </c>
      <c r="E251" s="13">
        <v>15000</v>
      </c>
      <c r="F251" s="13">
        <v>15000</v>
      </c>
    </row>
    <row r="252" spans="1:6" ht="31.5" x14ac:dyDescent="0.25">
      <c r="A252" s="11" t="s">
        <v>225</v>
      </c>
      <c r="B252" s="12" t="s">
        <v>154</v>
      </c>
      <c r="C252" s="12"/>
      <c r="D252" s="13">
        <v>75000</v>
      </c>
      <c r="E252" s="13">
        <v>75000</v>
      </c>
      <c r="F252" s="13">
        <v>75000</v>
      </c>
    </row>
    <row r="253" spans="1:6" ht="31.5" x14ac:dyDescent="0.25">
      <c r="A253" s="11" t="s">
        <v>64</v>
      </c>
      <c r="B253" s="12" t="s">
        <v>155</v>
      </c>
      <c r="C253" s="12"/>
      <c r="D253" s="13">
        <v>75000</v>
      </c>
      <c r="E253" s="13">
        <v>75000</v>
      </c>
      <c r="F253" s="13">
        <v>75000</v>
      </c>
    </row>
    <row r="254" spans="1:6" ht="15.75" x14ac:dyDescent="0.25">
      <c r="A254" s="11" t="s">
        <v>180</v>
      </c>
      <c r="B254" s="12" t="s">
        <v>155</v>
      </c>
      <c r="C254" s="12" t="s">
        <v>12</v>
      </c>
      <c r="D254" s="13">
        <v>75000</v>
      </c>
      <c r="E254" s="13">
        <v>75000</v>
      </c>
      <c r="F254" s="13">
        <v>75000</v>
      </c>
    </row>
    <row r="255" spans="1:6" ht="47.25" x14ac:dyDescent="0.25">
      <c r="A255" s="11" t="s">
        <v>65</v>
      </c>
      <c r="B255" s="12" t="s">
        <v>156</v>
      </c>
      <c r="C255" s="12"/>
      <c r="D255" s="13">
        <v>10000</v>
      </c>
      <c r="E255" s="13">
        <v>10000</v>
      </c>
      <c r="F255" s="13">
        <v>10000</v>
      </c>
    </row>
    <row r="256" spans="1:6" ht="31.5" x14ac:dyDescent="0.25">
      <c r="A256" s="11" t="s">
        <v>66</v>
      </c>
      <c r="B256" s="12" t="s">
        <v>157</v>
      </c>
      <c r="C256" s="12"/>
      <c r="D256" s="13">
        <v>10000</v>
      </c>
      <c r="E256" s="13">
        <v>10000</v>
      </c>
      <c r="F256" s="13">
        <v>10000</v>
      </c>
    </row>
    <row r="257" spans="1:6" ht="31.5" x14ac:dyDescent="0.25">
      <c r="A257" s="11" t="s">
        <v>186</v>
      </c>
      <c r="B257" s="12" t="s">
        <v>157</v>
      </c>
      <c r="C257" s="12" t="s">
        <v>16</v>
      </c>
      <c r="D257" s="13">
        <v>10000</v>
      </c>
      <c r="E257" s="13">
        <v>10000</v>
      </c>
      <c r="F257" s="13">
        <v>10000</v>
      </c>
    </row>
    <row r="258" spans="1:6" ht="31.5" x14ac:dyDescent="0.25">
      <c r="A258" s="11" t="s">
        <v>67</v>
      </c>
      <c r="B258" s="12" t="s">
        <v>158</v>
      </c>
      <c r="C258" s="12"/>
      <c r="D258" s="13">
        <v>100000</v>
      </c>
      <c r="E258" s="13">
        <v>100000</v>
      </c>
      <c r="F258" s="13">
        <v>100000</v>
      </c>
    </row>
    <row r="259" spans="1:6" ht="47.25" x14ac:dyDescent="0.25">
      <c r="A259" s="11" t="s">
        <v>226</v>
      </c>
      <c r="B259" s="12" t="s">
        <v>159</v>
      </c>
      <c r="C259" s="12"/>
      <c r="D259" s="13">
        <v>95000</v>
      </c>
      <c r="E259" s="13">
        <v>95000</v>
      </c>
      <c r="F259" s="13">
        <v>95000</v>
      </c>
    </row>
    <row r="260" spans="1:6" ht="47.25" x14ac:dyDescent="0.25">
      <c r="A260" s="11" t="s">
        <v>321</v>
      </c>
      <c r="B260" s="12" t="s">
        <v>160</v>
      </c>
      <c r="C260" s="12"/>
      <c r="D260" s="13">
        <v>5000</v>
      </c>
      <c r="E260" s="13">
        <v>5000</v>
      </c>
      <c r="F260" s="13">
        <v>5000</v>
      </c>
    </row>
    <row r="261" spans="1:6" ht="31.5" x14ac:dyDescent="0.25">
      <c r="A261" s="11" t="s">
        <v>186</v>
      </c>
      <c r="B261" s="12" t="s">
        <v>160</v>
      </c>
      <c r="C261" s="12" t="s">
        <v>16</v>
      </c>
      <c r="D261" s="13">
        <v>5000</v>
      </c>
      <c r="E261" s="13">
        <v>5000</v>
      </c>
      <c r="F261" s="13">
        <v>5000</v>
      </c>
    </row>
    <row r="262" spans="1:6" ht="31.5" x14ac:dyDescent="0.25">
      <c r="A262" s="11" t="s">
        <v>322</v>
      </c>
      <c r="B262" s="12" t="s">
        <v>323</v>
      </c>
      <c r="C262" s="12"/>
      <c r="D262" s="13">
        <v>90000</v>
      </c>
      <c r="E262" s="13">
        <v>90000</v>
      </c>
      <c r="F262" s="13">
        <v>90000</v>
      </c>
    </row>
    <row r="263" spans="1:6" ht="31.5" x14ac:dyDescent="0.25">
      <c r="A263" s="11" t="s">
        <v>186</v>
      </c>
      <c r="B263" s="12" t="s">
        <v>323</v>
      </c>
      <c r="C263" s="12" t="s">
        <v>16</v>
      </c>
      <c r="D263" s="13">
        <v>90000</v>
      </c>
      <c r="E263" s="13">
        <v>90000</v>
      </c>
      <c r="F263" s="13">
        <v>90000</v>
      </c>
    </row>
    <row r="264" spans="1:6" ht="31.5" x14ac:dyDescent="0.25">
      <c r="A264" s="11" t="s">
        <v>243</v>
      </c>
      <c r="B264" s="12" t="s">
        <v>244</v>
      </c>
      <c r="C264" s="12"/>
      <c r="D264" s="13">
        <v>5000</v>
      </c>
      <c r="E264" s="13">
        <v>5000</v>
      </c>
      <c r="F264" s="13">
        <v>5000</v>
      </c>
    </row>
    <row r="265" spans="1:6" ht="15.75" x14ac:dyDescent="0.25">
      <c r="A265" s="11" t="s">
        <v>245</v>
      </c>
      <c r="B265" s="12" t="s">
        <v>246</v>
      </c>
      <c r="C265" s="12"/>
      <c r="D265" s="13">
        <v>5000</v>
      </c>
      <c r="E265" s="13">
        <v>5000</v>
      </c>
      <c r="F265" s="13">
        <v>5000</v>
      </c>
    </row>
    <row r="266" spans="1:6" ht="31.5" x14ac:dyDescent="0.25">
      <c r="A266" s="11" t="s">
        <v>186</v>
      </c>
      <c r="B266" s="12" t="s">
        <v>246</v>
      </c>
      <c r="C266" s="12" t="s">
        <v>16</v>
      </c>
      <c r="D266" s="13">
        <v>5000</v>
      </c>
      <c r="E266" s="13">
        <v>5000</v>
      </c>
      <c r="F266" s="13">
        <v>5000</v>
      </c>
    </row>
    <row r="267" spans="1:6" ht="31.5" x14ac:dyDescent="0.25">
      <c r="A267" s="11" t="s">
        <v>161</v>
      </c>
      <c r="B267" s="12" t="s">
        <v>162</v>
      </c>
      <c r="C267" s="12"/>
      <c r="D267" s="13">
        <v>250000</v>
      </c>
      <c r="E267" s="13">
        <v>250000</v>
      </c>
      <c r="F267" s="13">
        <v>250000</v>
      </c>
    </row>
    <row r="268" spans="1:6" ht="31.5" x14ac:dyDescent="0.25">
      <c r="A268" s="11" t="s">
        <v>247</v>
      </c>
      <c r="B268" s="12" t="s">
        <v>248</v>
      </c>
      <c r="C268" s="12"/>
      <c r="D268" s="13">
        <v>200000</v>
      </c>
      <c r="E268" s="13">
        <v>200000</v>
      </c>
      <c r="F268" s="13">
        <v>200000</v>
      </c>
    </row>
    <row r="269" spans="1:6" ht="31.5" x14ac:dyDescent="0.25">
      <c r="A269" s="11" t="s">
        <v>186</v>
      </c>
      <c r="B269" s="12" t="s">
        <v>248</v>
      </c>
      <c r="C269" s="12" t="s">
        <v>16</v>
      </c>
      <c r="D269" s="13">
        <v>200000</v>
      </c>
      <c r="E269" s="13">
        <v>200000</v>
      </c>
      <c r="F269" s="13">
        <v>200000</v>
      </c>
    </row>
    <row r="270" spans="1:6" ht="31.5" x14ac:dyDescent="0.25">
      <c r="A270" s="11" t="s">
        <v>324</v>
      </c>
      <c r="B270" s="12" t="s">
        <v>325</v>
      </c>
      <c r="C270" s="12"/>
      <c r="D270" s="13">
        <v>10000</v>
      </c>
      <c r="E270" s="13">
        <v>10000</v>
      </c>
      <c r="F270" s="13">
        <v>10000</v>
      </c>
    </row>
    <row r="271" spans="1:6" ht="31.5" x14ac:dyDescent="0.25">
      <c r="A271" s="11" t="s">
        <v>186</v>
      </c>
      <c r="B271" s="12" t="s">
        <v>325</v>
      </c>
      <c r="C271" s="12" t="s">
        <v>16</v>
      </c>
      <c r="D271" s="13">
        <v>10000</v>
      </c>
      <c r="E271" s="13">
        <v>10000</v>
      </c>
      <c r="F271" s="13">
        <v>10000</v>
      </c>
    </row>
    <row r="272" spans="1:6" ht="31.5" x14ac:dyDescent="0.25">
      <c r="A272" s="11" t="s">
        <v>326</v>
      </c>
      <c r="B272" s="12" t="s">
        <v>249</v>
      </c>
      <c r="C272" s="12"/>
      <c r="D272" s="13">
        <v>15000</v>
      </c>
      <c r="E272" s="13">
        <v>15000</v>
      </c>
      <c r="F272" s="13">
        <v>15000</v>
      </c>
    </row>
    <row r="273" spans="1:6" ht="31.5" x14ac:dyDescent="0.25">
      <c r="A273" s="11" t="s">
        <v>186</v>
      </c>
      <c r="B273" s="12" t="s">
        <v>249</v>
      </c>
      <c r="C273" s="12" t="s">
        <v>16</v>
      </c>
      <c r="D273" s="13">
        <v>15000</v>
      </c>
      <c r="E273" s="13">
        <v>15000</v>
      </c>
      <c r="F273" s="13">
        <v>15000</v>
      </c>
    </row>
    <row r="274" spans="1:6" ht="15.75" x14ac:dyDescent="0.25">
      <c r="A274" s="11" t="s">
        <v>250</v>
      </c>
      <c r="B274" s="12" t="s">
        <v>251</v>
      </c>
      <c r="C274" s="12"/>
      <c r="D274" s="13">
        <v>25000</v>
      </c>
      <c r="E274" s="13">
        <v>25000</v>
      </c>
      <c r="F274" s="13">
        <v>25000</v>
      </c>
    </row>
    <row r="275" spans="1:6" ht="31.5" x14ac:dyDescent="0.25">
      <c r="A275" s="11" t="s">
        <v>186</v>
      </c>
      <c r="B275" s="12" t="s">
        <v>251</v>
      </c>
      <c r="C275" s="12" t="s">
        <v>16</v>
      </c>
      <c r="D275" s="13">
        <v>25000</v>
      </c>
      <c r="E275" s="13">
        <v>25000</v>
      </c>
      <c r="F275" s="13">
        <v>25000</v>
      </c>
    </row>
    <row r="276" spans="1:6" ht="15.75" x14ac:dyDescent="0.25">
      <c r="A276" s="11" t="s">
        <v>68</v>
      </c>
      <c r="B276" s="12" t="s">
        <v>163</v>
      </c>
      <c r="C276" s="12"/>
      <c r="D276" s="13">
        <v>58153315</v>
      </c>
      <c r="E276" s="13">
        <v>63413119</v>
      </c>
      <c r="F276" s="13">
        <v>67745319</v>
      </c>
    </row>
    <row r="277" spans="1:6" ht="31.5" x14ac:dyDescent="0.25">
      <c r="A277" s="11" t="s">
        <v>340</v>
      </c>
      <c r="B277" s="12" t="s">
        <v>341</v>
      </c>
      <c r="C277" s="12"/>
      <c r="D277" s="13">
        <v>5000</v>
      </c>
      <c r="E277" s="13">
        <v>5200</v>
      </c>
      <c r="F277" s="13">
        <v>5400</v>
      </c>
    </row>
    <row r="278" spans="1:6" ht="31.5" x14ac:dyDescent="0.25">
      <c r="A278" s="11" t="s">
        <v>186</v>
      </c>
      <c r="B278" s="12" t="s">
        <v>341</v>
      </c>
      <c r="C278" s="12" t="s">
        <v>16</v>
      </c>
      <c r="D278" s="13">
        <v>5000</v>
      </c>
      <c r="E278" s="13">
        <v>5200</v>
      </c>
      <c r="F278" s="13">
        <v>5400</v>
      </c>
    </row>
    <row r="279" spans="1:6" ht="94.5" x14ac:dyDescent="0.25">
      <c r="A279" s="14" t="s">
        <v>227</v>
      </c>
      <c r="B279" s="12" t="s">
        <v>164</v>
      </c>
      <c r="C279" s="12"/>
      <c r="D279" s="13">
        <v>45000</v>
      </c>
      <c r="E279" s="13">
        <v>45000</v>
      </c>
      <c r="F279" s="13">
        <v>45000</v>
      </c>
    </row>
    <row r="280" spans="1:6" ht="15.75" x14ac:dyDescent="0.25">
      <c r="A280" s="11" t="s">
        <v>180</v>
      </c>
      <c r="B280" s="12" t="s">
        <v>164</v>
      </c>
      <c r="C280" s="12" t="s">
        <v>12</v>
      </c>
      <c r="D280" s="13">
        <v>45000</v>
      </c>
      <c r="E280" s="13">
        <v>45000</v>
      </c>
      <c r="F280" s="13">
        <v>45000</v>
      </c>
    </row>
    <row r="281" spans="1:6" ht="63" x14ac:dyDescent="0.25">
      <c r="A281" s="14" t="s">
        <v>228</v>
      </c>
      <c r="B281" s="12" t="s">
        <v>165</v>
      </c>
      <c r="C281" s="12"/>
      <c r="D281" s="13">
        <v>30000</v>
      </c>
      <c r="E281" s="13">
        <v>30000</v>
      </c>
      <c r="F281" s="13">
        <v>30000</v>
      </c>
    </row>
    <row r="282" spans="1:6" ht="15.75" x14ac:dyDescent="0.25">
      <c r="A282" s="11" t="s">
        <v>180</v>
      </c>
      <c r="B282" s="12" t="s">
        <v>165</v>
      </c>
      <c r="C282" s="12" t="s">
        <v>12</v>
      </c>
      <c r="D282" s="13">
        <v>30000</v>
      </c>
      <c r="E282" s="13">
        <v>30000</v>
      </c>
      <c r="F282" s="13">
        <v>30000</v>
      </c>
    </row>
    <row r="283" spans="1:6" ht="31.5" x14ac:dyDescent="0.25">
      <c r="A283" s="11" t="s">
        <v>69</v>
      </c>
      <c r="B283" s="12" t="s">
        <v>166</v>
      </c>
      <c r="C283" s="12"/>
      <c r="D283" s="13">
        <v>136782</v>
      </c>
      <c r="E283" s="13">
        <v>136782</v>
      </c>
      <c r="F283" s="13">
        <v>136782</v>
      </c>
    </row>
    <row r="284" spans="1:6" ht="15.75" x14ac:dyDescent="0.25">
      <c r="A284" s="11" t="s">
        <v>180</v>
      </c>
      <c r="B284" s="12" t="s">
        <v>166</v>
      </c>
      <c r="C284" s="12" t="s">
        <v>12</v>
      </c>
      <c r="D284" s="13">
        <v>136782</v>
      </c>
      <c r="E284" s="13">
        <v>136782</v>
      </c>
      <c r="F284" s="13">
        <v>136782</v>
      </c>
    </row>
    <row r="285" spans="1:6" ht="63" x14ac:dyDescent="0.25">
      <c r="A285" s="11" t="s">
        <v>229</v>
      </c>
      <c r="B285" s="12" t="s">
        <v>167</v>
      </c>
      <c r="C285" s="12"/>
      <c r="D285" s="13">
        <v>20000</v>
      </c>
      <c r="E285" s="13">
        <v>20000</v>
      </c>
      <c r="F285" s="13">
        <v>20000</v>
      </c>
    </row>
    <row r="286" spans="1:6" ht="15.75" x14ac:dyDescent="0.25">
      <c r="A286" s="11" t="s">
        <v>180</v>
      </c>
      <c r="B286" s="12" t="s">
        <v>167</v>
      </c>
      <c r="C286" s="12" t="s">
        <v>12</v>
      </c>
      <c r="D286" s="13">
        <v>20000</v>
      </c>
      <c r="E286" s="13">
        <v>20000</v>
      </c>
      <c r="F286" s="13">
        <v>20000</v>
      </c>
    </row>
    <row r="287" spans="1:6" ht="78.75" x14ac:dyDescent="0.25">
      <c r="A287" s="14" t="s">
        <v>70</v>
      </c>
      <c r="B287" s="12" t="s">
        <v>168</v>
      </c>
      <c r="C287" s="12"/>
      <c r="D287" s="13">
        <v>49300</v>
      </c>
      <c r="E287" s="13">
        <v>50800</v>
      </c>
      <c r="F287" s="13">
        <v>50800</v>
      </c>
    </row>
    <row r="288" spans="1:6" ht="47.25" x14ac:dyDescent="0.25">
      <c r="A288" s="11" t="s">
        <v>179</v>
      </c>
      <c r="B288" s="12" t="s">
        <v>168</v>
      </c>
      <c r="C288" s="12" t="s">
        <v>31</v>
      </c>
      <c r="D288" s="13">
        <v>48250</v>
      </c>
      <c r="E288" s="13">
        <v>49750</v>
      </c>
      <c r="F288" s="13">
        <v>49750</v>
      </c>
    </row>
    <row r="289" spans="1:6" ht="31.5" x14ac:dyDescent="0.25">
      <c r="A289" s="11" t="s">
        <v>186</v>
      </c>
      <c r="B289" s="12" t="s">
        <v>168</v>
      </c>
      <c r="C289" s="12" t="s">
        <v>16</v>
      </c>
      <c r="D289" s="13">
        <v>1050</v>
      </c>
      <c r="E289" s="13">
        <v>1050</v>
      </c>
      <c r="F289" s="13">
        <v>1050</v>
      </c>
    </row>
    <row r="290" spans="1:6" ht="47.25" x14ac:dyDescent="0.25">
      <c r="A290" s="11" t="s">
        <v>71</v>
      </c>
      <c r="B290" s="12" t="s">
        <v>169</v>
      </c>
      <c r="C290" s="12"/>
      <c r="D290" s="13">
        <v>73975</v>
      </c>
      <c r="E290" s="13">
        <v>76028</v>
      </c>
      <c r="F290" s="13">
        <v>76028</v>
      </c>
    </row>
    <row r="291" spans="1:6" ht="47.25" x14ac:dyDescent="0.25">
      <c r="A291" s="11" t="s">
        <v>179</v>
      </c>
      <c r="B291" s="12" t="s">
        <v>169</v>
      </c>
      <c r="C291" s="12" t="s">
        <v>31</v>
      </c>
      <c r="D291" s="13">
        <v>68975</v>
      </c>
      <c r="E291" s="13">
        <v>71028</v>
      </c>
      <c r="F291" s="13">
        <v>71028</v>
      </c>
    </row>
    <row r="292" spans="1:6" ht="31.5" x14ac:dyDescent="0.25">
      <c r="A292" s="11" t="s">
        <v>186</v>
      </c>
      <c r="B292" s="12" t="s">
        <v>169</v>
      </c>
      <c r="C292" s="12" t="s">
        <v>16</v>
      </c>
      <c r="D292" s="13">
        <v>5000</v>
      </c>
      <c r="E292" s="13">
        <v>5000</v>
      </c>
      <c r="F292" s="13">
        <v>5000</v>
      </c>
    </row>
    <row r="293" spans="1:6" ht="47.25" x14ac:dyDescent="0.25">
      <c r="A293" s="11" t="s">
        <v>327</v>
      </c>
      <c r="B293" s="12" t="s">
        <v>170</v>
      </c>
      <c r="C293" s="12"/>
      <c r="D293" s="13">
        <v>352458</v>
      </c>
      <c r="E293" s="13">
        <v>362928</v>
      </c>
      <c r="F293" s="13">
        <v>362928</v>
      </c>
    </row>
    <row r="294" spans="1:6" ht="47.25" x14ac:dyDescent="0.25">
      <c r="A294" s="11" t="s">
        <v>179</v>
      </c>
      <c r="B294" s="12" t="s">
        <v>170</v>
      </c>
      <c r="C294" s="12" t="s">
        <v>31</v>
      </c>
      <c r="D294" s="13">
        <v>344958</v>
      </c>
      <c r="E294" s="13">
        <v>355428</v>
      </c>
      <c r="F294" s="13">
        <v>355428</v>
      </c>
    </row>
    <row r="295" spans="1:6" ht="31.5" x14ac:dyDescent="0.25">
      <c r="A295" s="11" t="s">
        <v>186</v>
      </c>
      <c r="B295" s="12" t="s">
        <v>170</v>
      </c>
      <c r="C295" s="12" t="s">
        <v>16</v>
      </c>
      <c r="D295" s="13">
        <v>7500</v>
      </c>
      <c r="E295" s="13">
        <v>7500</v>
      </c>
      <c r="F295" s="13">
        <v>7500</v>
      </c>
    </row>
    <row r="296" spans="1:6" ht="31.5" x14ac:dyDescent="0.25">
      <c r="A296" s="11" t="s">
        <v>328</v>
      </c>
      <c r="B296" s="12" t="s">
        <v>171</v>
      </c>
      <c r="C296" s="12"/>
      <c r="D296" s="13">
        <v>233562</v>
      </c>
      <c r="E296" s="13">
        <v>235611</v>
      </c>
      <c r="F296" s="13">
        <v>235611</v>
      </c>
    </row>
    <row r="297" spans="1:6" ht="31.5" x14ac:dyDescent="0.25">
      <c r="A297" s="11" t="s">
        <v>186</v>
      </c>
      <c r="B297" s="12" t="s">
        <v>171</v>
      </c>
      <c r="C297" s="12" t="s">
        <v>16</v>
      </c>
      <c r="D297" s="13">
        <v>233562</v>
      </c>
      <c r="E297" s="13">
        <v>235611</v>
      </c>
      <c r="F297" s="13">
        <v>235611</v>
      </c>
    </row>
    <row r="298" spans="1:6" ht="78.75" x14ac:dyDescent="0.25">
      <c r="A298" s="14" t="s">
        <v>205</v>
      </c>
      <c r="B298" s="12" t="s">
        <v>209</v>
      </c>
      <c r="C298" s="12"/>
      <c r="D298" s="13">
        <v>24870</v>
      </c>
      <c r="E298" s="13">
        <v>25330</v>
      </c>
      <c r="F298" s="13">
        <v>25330</v>
      </c>
    </row>
    <row r="299" spans="1:6" ht="47.25" x14ac:dyDescent="0.25">
      <c r="A299" s="11" t="s">
        <v>179</v>
      </c>
      <c r="B299" s="12" t="s">
        <v>209</v>
      </c>
      <c r="C299" s="12" t="s">
        <v>31</v>
      </c>
      <c r="D299" s="13">
        <v>16870</v>
      </c>
      <c r="E299" s="13">
        <v>17330</v>
      </c>
      <c r="F299" s="13">
        <v>17330</v>
      </c>
    </row>
    <row r="300" spans="1:6" ht="31.5" x14ac:dyDescent="0.25">
      <c r="A300" s="11" t="s">
        <v>186</v>
      </c>
      <c r="B300" s="12" t="s">
        <v>209</v>
      </c>
      <c r="C300" s="12" t="s">
        <v>16</v>
      </c>
      <c r="D300" s="13">
        <v>8000</v>
      </c>
      <c r="E300" s="13">
        <v>8000</v>
      </c>
      <c r="F300" s="13">
        <v>8000</v>
      </c>
    </row>
    <row r="301" spans="1:6" ht="47.25" x14ac:dyDescent="0.25">
      <c r="A301" s="11" t="s">
        <v>210</v>
      </c>
      <c r="B301" s="12" t="s">
        <v>211</v>
      </c>
      <c r="C301" s="12"/>
      <c r="D301" s="13">
        <v>14000</v>
      </c>
      <c r="E301" s="13">
        <v>14000</v>
      </c>
      <c r="F301" s="13">
        <v>14000</v>
      </c>
    </row>
    <row r="302" spans="1:6" ht="31.5" x14ac:dyDescent="0.25">
      <c r="A302" s="11" t="s">
        <v>186</v>
      </c>
      <c r="B302" s="12" t="s">
        <v>211</v>
      </c>
      <c r="C302" s="12" t="s">
        <v>16</v>
      </c>
      <c r="D302" s="13">
        <v>14000</v>
      </c>
      <c r="E302" s="13">
        <v>14000</v>
      </c>
      <c r="F302" s="13">
        <v>14000</v>
      </c>
    </row>
    <row r="303" spans="1:6" ht="47.25" x14ac:dyDescent="0.25">
      <c r="A303" s="11" t="s">
        <v>329</v>
      </c>
      <c r="B303" s="12" t="s">
        <v>330</v>
      </c>
      <c r="C303" s="12"/>
      <c r="D303" s="13">
        <v>1750</v>
      </c>
      <c r="E303" s="13"/>
      <c r="F303" s="13"/>
    </row>
    <row r="304" spans="1:6" ht="31.5" x14ac:dyDescent="0.25">
      <c r="A304" s="11" t="s">
        <v>186</v>
      </c>
      <c r="B304" s="12" t="s">
        <v>330</v>
      </c>
      <c r="C304" s="12" t="s">
        <v>16</v>
      </c>
      <c r="D304" s="13">
        <v>1750</v>
      </c>
      <c r="E304" s="13"/>
      <c r="F304" s="13"/>
    </row>
    <row r="305" spans="1:6" ht="15.75" x14ac:dyDescent="0.25">
      <c r="A305" s="11" t="s">
        <v>331</v>
      </c>
      <c r="B305" s="12" t="s">
        <v>332</v>
      </c>
      <c r="C305" s="12"/>
      <c r="D305" s="13">
        <v>1346200</v>
      </c>
      <c r="E305" s="13">
        <v>1346200</v>
      </c>
      <c r="F305" s="13">
        <v>1346200</v>
      </c>
    </row>
    <row r="306" spans="1:6" ht="47.25" x14ac:dyDescent="0.25">
      <c r="A306" s="11" t="s">
        <v>179</v>
      </c>
      <c r="B306" s="12" t="s">
        <v>332</v>
      </c>
      <c r="C306" s="12" t="s">
        <v>31</v>
      </c>
      <c r="D306" s="13">
        <v>1346200</v>
      </c>
      <c r="E306" s="13">
        <v>1346200</v>
      </c>
      <c r="F306" s="13">
        <v>1346200</v>
      </c>
    </row>
    <row r="307" spans="1:6" ht="31.5" x14ac:dyDescent="0.25">
      <c r="A307" s="11" t="s">
        <v>36</v>
      </c>
      <c r="B307" s="12" t="s">
        <v>172</v>
      </c>
      <c r="C307" s="12"/>
      <c r="D307" s="13">
        <v>42708486.840000004</v>
      </c>
      <c r="E307" s="13">
        <v>40496230</v>
      </c>
      <c r="F307" s="13">
        <v>35708430</v>
      </c>
    </row>
    <row r="308" spans="1:6" ht="47.25" x14ac:dyDescent="0.25">
      <c r="A308" s="11" t="s">
        <v>179</v>
      </c>
      <c r="B308" s="12" t="s">
        <v>172</v>
      </c>
      <c r="C308" s="12" t="s">
        <v>31</v>
      </c>
      <c r="D308" s="13">
        <v>40712430</v>
      </c>
      <c r="E308" s="13">
        <v>38500230</v>
      </c>
      <c r="F308" s="13">
        <v>33712430</v>
      </c>
    </row>
    <row r="309" spans="1:6" ht="31.5" x14ac:dyDescent="0.25">
      <c r="A309" s="11" t="s">
        <v>186</v>
      </c>
      <c r="B309" s="12" t="s">
        <v>172</v>
      </c>
      <c r="C309" s="12" t="s">
        <v>16</v>
      </c>
      <c r="D309" s="13">
        <v>1901056.84</v>
      </c>
      <c r="E309" s="13">
        <v>1901000</v>
      </c>
      <c r="F309" s="13">
        <v>1901000</v>
      </c>
    </row>
    <row r="310" spans="1:6" ht="15.75" x14ac:dyDescent="0.25">
      <c r="A310" s="11" t="s">
        <v>185</v>
      </c>
      <c r="B310" s="12" t="s">
        <v>172</v>
      </c>
      <c r="C310" s="12" t="s">
        <v>10</v>
      </c>
      <c r="D310" s="13">
        <v>95000</v>
      </c>
      <c r="E310" s="13">
        <v>95000</v>
      </c>
      <c r="F310" s="13">
        <v>95000</v>
      </c>
    </row>
    <row r="311" spans="1:6" ht="31.5" x14ac:dyDescent="0.25">
      <c r="A311" s="11" t="s">
        <v>72</v>
      </c>
      <c r="B311" s="12" t="s">
        <v>173</v>
      </c>
      <c r="C311" s="12"/>
      <c r="D311" s="13">
        <v>1205000</v>
      </c>
      <c r="E311" s="13">
        <v>1205000</v>
      </c>
      <c r="F311" s="13">
        <v>1205000</v>
      </c>
    </row>
    <row r="312" spans="1:6" ht="47.25" x14ac:dyDescent="0.25">
      <c r="A312" s="11" t="s">
        <v>179</v>
      </c>
      <c r="B312" s="12" t="s">
        <v>173</v>
      </c>
      <c r="C312" s="12" t="s">
        <v>31</v>
      </c>
      <c r="D312" s="13">
        <v>1162600</v>
      </c>
      <c r="E312" s="13">
        <v>1162600</v>
      </c>
      <c r="F312" s="13">
        <v>1162600</v>
      </c>
    </row>
    <row r="313" spans="1:6" ht="31.5" x14ac:dyDescent="0.25">
      <c r="A313" s="11" t="s">
        <v>186</v>
      </c>
      <c r="B313" s="12" t="s">
        <v>173</v>
      </c>
      <c r="C313" s="12" t="s">
        <v>16</v>
      </c>
      <c r="D313" s="13">
        <v>42400</v>
      </c>
      <c r="E313" s="13">
        <v>42400</v>
      </c>
      <c r="F313" s="13">
        <v>42400</v>
      </c>
    </row>
    <row r="314" spans="1:6" ht="15.75" x14ac:dyDescent="0.25">
      <c r="A314" s="11" t="s">
        <v>73</v>
      </c>
      <c r="B314" s="12" t="s">
        <v>174</v>
      </c>
      <c r="C314" s="12"/>
      <c r="D314" s="13">
        <v>500000</v>
      </c>
      <c r="E314" s="13">
        <v>500000</v>
      </c>
      <c r="F314" s="13">
        <v>500000</v>
      </c>
    </row>
    <row r="315" spans="1:6" ht="15.75" x14ac:dyDescent="0.25">
      <c r="A315" s="11" t="s">
        <v>185</v>
      </c>
      <c r="B315" s="12" t="s">
        <v>174</v>
      </c>
      <c r="C315" s="12" t="s">
        <v>10</v>
      </c>
      <c r="D315" s="13">
        <v>500000</v>
      </c>
      <c r="E315" s="13">
        <v>500000</v>
      </c>
      <c r="F315" s="13">
        <v>500000</v>
      </c>
    </row>
    <row r="316" spans="1:6" ht="15.75" x14ac:dyDescent="0.25">
      <c r="A316" s="11" t="s">
        <v>74</v>
      </c>
      <c r="B316" s="12" t="s">
        <v>175</v>
      </c>
      <c r="C316" s="12"/>
      <c r="D316" s="13">
        <v>172770</v>
      </c>
      <c r="E316" s="13">
        <v>172770</v>
      </c>
      <c r="F316" s="13">
        <v>162870</v>
      </c>
    </row>
    <row r="317" spans="1:6" ht="15.75" x14ac:dyDescent="0.25">
      <c r="A317" s="11" t="s">
        <v>185</v>
      </c>
      <c r="B317" s="12" t="s">
        <v>175</v>
      </c>
      <c r="C317" s="12" t="s">
        <v>10</v>
      </c>
      <c r="D317" s="13">
        <v>172770</v>
      </c>
      <c r="E317" s="13">
        <v>172770</v>
      </c>
      <c r="F317" s="13">
        <v>162870</v>
      </c>
    </row>
    <row r="318" spans="1:6" ht="31.5" x14ac:dyDescent="0.25">
      <c r="A318" s="11" t="s">
        <v>75</v>
      </c>
      <c r="B318" s="12" t="s">
        <v>176</v>
      </c>
      <c r="C318" s="12"/>
      <c r="D318" s="13">
        <v>5420698.6799999997</v>
      </c>
      <c r="E318" s="13">
        <v>5637500</v>
      </c>
      <c r="F318" s="13">
        <v>5693900</v>
      </c>
    </row>
    <row r="319" spans="1:6" ht="15.75" x14ac:dyDescent="0.25">
      <c r="A319" s="11" t="s">
        <v>180</v>
      </c>
      <c r="B319" s="12" t="s">
        <v>176</v>
      </c>
      <c r="C319" s="12" t="s">
        <v>12</v>
      </c>
      <c r="D319" s="13">
        <v>5420698.6799999997</v>
      </c>
      <c r="E319" s="13">
        <v>5637500</v>
      </c>
      <c r="F319" s="13">
        <v>5693900</v>
      </c>
    </row>
    <row r="320" spans="1:6" ht="47.25" x14ac:dyDescent="0.25">
      <c r="A320" s="11" t="s">
        <v>76</v>
      </c>
      <c r="B320" s="12" t="s">
        <v>177</v>
      </c>
      <c r="C320" s="12"/>
      <c r="D320" s="13">
        <v>3000000</v>
      </c>
      <c r="E320" s="13">
        <v>3000000</v>
      </c>
      <c r="F320" s="13">
        <v>3000000</v>
      </c>
    </row>
    <row r="321" spans="1:6" ht="31.5" x14ac:dyDescent="0.25">
      <c r="A321" s="11" t="s">
        <v>183</v>
      </c>
      <c r="B321" s="12" t="s">
        <v>177</v>
      </c>
      <c r="C321" s="12" t="s">
        <v>8</v>
      </c>
      <c r="D321" s="13">
        <v>3000000</v>
      </c>
      <c r="E321" s="13">
        <v>3000000</v>
      </c>
      <c r="F321" s="13">
        <v>3000000</v>
      </c>
    </row>
    <row r="322" spans="1:6" ht="31.5" x14ac:dyDescent="0.25">
      <c r="A322" s="11" t="s">
        <v>230</v>
      </c>
      <c r="B322" s="12" t="s">
        <v>178</v>
      </c>
      <c r="C322" s="12"/>
      <c r="D322" s="13">
        <v>1238928.46</v>
      </c>
      <c r="E322" s="13"/>
      <c r="F322" s="13"/>
    </row>
    <row r="323" spans="1:6" ht="31.5" x14ac:dyDescent="0.25">
      <c r="A323" s="11" t="s">
        <v>186</v>
      </c>
      <c r="B323" s="12" t="s">
        <v>178</v>
      </c>
      <c r="C323" s="12" t="s">
        <v>16</v>
      </c>
      <c r="D323" s="13">
        <v>1238928.46</v>
      </c>
      <c r="E323" s="13"/>
      <c r="F323" s="13"/>
    </row>
    <row r="324" spans="1:6" ht="31.5" x14ac:dyDescent="0.25">
      <c r="A324" s="11" t="s">
        <v>252</v>
      </c>
      <c r="B324" s="12" t="s">
        <v>253</v>
      </c>
      <c r="C324" s="12"/>
      <c r="D324" s="13">
        <v>308144.02</v>
      </c>
      <c r="E324" s="13"/>
      <c r="F324" s="13"/>
    </row>
    <row r="325" spans="1:6" ht="15.75" x14ac:dyDescent="0.25">
      <c r="A325" s="11" t="s">
        <v>185</v>
      </c>
      <c r="B325" s="12" t="s">
        <v>253</v>
      </c>
      <c r="C325" s="12" t="s">
        <v>10</v>
      </c>
      <c r="D325" s="13">
        <v>308144.02</v>
      </c>
      <c r="E325" s="13"/>
      <c r="F325" s="13"/>
    </row>
    <row r="326" spans="1:6" ht="47.25" x14ac:dyDescent="0.25">
      <c r="A326" s="11" t="s">
        <v>254</v>
      </c>
      <c r="B326" s="12" t="s">
        <v>255</v>
      </c>
      <c r="C326" s="12"/>
      <c r="D326" s="13">
        <v>377540</v>
      </c>
      <c r="E326" s="13">
        <v>377540</v>
      </c>
      <c r="F326" s="13">
        <v>377540</v>
      </c>
    </row>
    <row r="327" spans="1:6" ht="31.5" x14ac:dyDescent="0.25">
      <c r="A327" s="11" t="s">
        <v>186</v>
      </c>
      <c r="B327" s="12" t="s">
        <v>255</v>
      </c>
      <c r="C327" s="12" t="s">
        <v>16</v>
      </c>
      <c r="D327" s="13">
        <v>377540</v>
      </c>
      <c r="E327" s="13">
        <v>377540</v>
      </c>
      <c r="F327" s="13">
        <v>377540</v>
      </c>
    </row>
    <row r="328" spans="1:6" ht="31.5" x14ac:dyDescent="0.25">
      <c r="A328" s="11" t="s">
        <v>333</v>
      </c>
      <c r="B328" s="12" t="s">
        <v>334</v>
      </c>
      <c r="C328" s="12"/>
      <c r="D328" s="13">
        <v>417550</v>
      </c>
      <c r="E328" s="13"/>
      <c r="F328" s="13"/>
    </row>
    <row r="329" spans="1:6" ht="31.5" x14ac:dyDescent="0.25">
      <c r="A329" s="11" t="s">
        <v>186</v>
      </c>
      <c r="B329" s="12" t="s">
        <v>334</v>
      </c>
      <c r="C329" s="12" t="s">
        <v>16</v>
      </c>
      <c r="D329" s="13">
        <v>417550</v>
      </c>
      <c r="E329" s="13"/>
      <c r="F329" s="13"/>
    </row>
    <row r="330" spans="1:6" ht="47.25" x14ac:dyDescent="0.25">
      <c r="A330" s="11" t="s">
        <v>342</v>
      </c>
      <c r="B330" s="12" t="s">
        <v>343</v>
      </c>
      <c r="C330" s="12"/>
      <c r="D330" s="13">
        <v>464000</v>
      </c>
      <c r="E330" s="13">
        <v>464000</v>
      </c>
      <c r="F330" s="13">
        <v>464000</v>
      </c>
    </row>
    <row r="331" spans="1:6" ht="31.5" x14ac:dyDescent="0.25">
      <c r="A331" s="11" t="s">
        <v>186</v>
      </c>
      <c r="B331" s="12" t="s">
        <v>343</v>
      </c>
      <c r="C331" s="12" t="s">
        <v>16</v>
      </c>
      <c r="D331" s="13">
        <v>464000</v>
      </c>
      <c r="E331" s="13">
        <v>464000</v>
      </c>
      <c r="F331" s="13">
        <v>464000</v>
      </c>
    </row>
    <row r="332" spans="1:6" ht="31.5" x14ac:dyDescent="0.25">
      <c r="A332" s="11" t="s">
        <v>256</v>
      </c>
      <c r="B332" s="12" t="s">
        <v>257</v>
      </c>
      <c r="C332" s="12"/>
      <c r="D332" s="13">
        <v>7300</v>
      </c>
      <c r="E332" s="13"/>
      <c r="F332" s="13"/>
    </row>
    <row r="333" spans="1:6" ht="15.75" x14ac:dyDescent="0.25">
      <c r="A333" s="11" t="s">
        <v>185</v>
      </c>
      <c r="B333" s="12" t="s">
        <v>257</v>
      </c>
      <c r="C333" s="12" t="s">
        <v>10</v>
      </c>
      <c r="D333" s="13">
        <v>7300</v>
      </c>
      <c r="E333" s="13"/>
      <c r="F333" s="13"/>
    </row>
    <row r="334" spans="1:6" ht="15.75" x14ac:dyDescent="0.25">
      <c r="A334" s="11" t="s">
        <v>335</v>
      </c>
      <c r="B334" s="12" t="s">
        <v>336</v>
      </c>
      <c r="C334" s="12"/>
      <c r="D334" s="13"/>
      <c r="E334" s="13">
        <v>9212200</v>
      </c>
      <c r="F334" s="13">
        <v>18285500</v>
      </c>
    </row>
    <row r="335" spans="1:6" ht="15.75" x14ac:dyDescent="0.25">
      <c r="A335" s="11" t="s">
        <v>344</v>
      </c>
      <c r="B335" s="12" t="s">
        <v>336</v>
      </c>
      <c r="C335" s="12" t="s">
        <v>345</v>
      </c>
      <c r="D335" s="13"/>
      <c r="E335" s="13">
        <v>9212200</v>
      </c>
      <c r="F335" s="13">
        <v>18285500</v>
      </c>
    </row>
  </sheetData>
  <autoFilter ref="A1:D329"/>
  <mergeCells count="5">
    <mergeCell ref="D13:F13"/>
    <mergeCell ref="A6:F10"/>
    <mergeCell ref="A13:A14"/>
    <mergeCell ref="B13:B14"/>
    <mergeCell ref="C13:C14"/>
  </mergeCells>
  <pageMargins left="0.7" right="0.7" top="0.75" bottom="0.75" header="0.3" footer="0.3"/>
  <pageSetup paperSize="9" scale="5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6"/>
  <sheetViews>
    <sheetView topLeftCell="A32" workbookViewId="0">
      <selection activeCell="D40" sqref="D40:E41"/>
    </sheetView>
  </sheetViews>
  <sheetFormatPr defaultRowHeight="15" x14ac:dyDescent="0.25"/>
  <cols>
    <col min="1" max="1" width="89.42578125" customWidth="1"/>
    <col min="2" max="2" width="19.5703125" style="25" customWidth="1"/>
    <col min="3" max="3" width="7" customWidth="1"/>
    <col min="4" max="6" width="17" customWidth="1"/>
  </cols>
  <sheetData>
    <row r="1" spans="1:6" ht="18.75" x14ac:dyDescent="0.25">
      <c r="A1" s="2"/>
      <c r="B1" s="21"/>
      <c r="C1" s="2"/>
      <c r="D1" s="3"/>
      <c r="E1" s="3"/>
      <c r="F1" s="9" t="s">
        <v>258</v>
      </c>
    </row>
    <row r="2" spans="1:6" ht="18.75" x14ac:dyDescent="0.25">
      <c r="A2" s="2"/>
      <c r="B2" s="21"/>
      <c r="C2" s="2"/>
      <c r="D2" s="4"/>
      <c r="E2" s="4"/>
      <c r="F2" s="10" t="s">
        <v>77</v>
      </c>
    </row>
    <row r="3" spans="1:6" ht="18.75" x14ac:dyDescent="0.25">
      <c r="A3" s="2"/>
      <c r="B3" s="21"/>
      <c r="C3" s="2"/>
      <c r="D3" s="4"/>
      <c r="E3" s="4"/>
      <c r="F3" s="10" t="s">
        <v>429</v>
      </c>
    </row>
    <row r="4" spans="1:6" ht="18.75" x14ac:dyDescent="0.25">
      <c r="A4" s="2"/>
      <c r="B4" s="21"/>
      <c r="C4" s="2"/>
      <c r="D4" s="4"/>
      <c r="E4" s="4"/>
      <c r="F4" s="10"/>
    </row>
    <row r="5" spans="1:6" ht="18.75" x14ac:dyDescent="0.25">
      <c r="A5" s="2"/>
      <c r="B5" s="21"/>
      <c r="C5" s="2"/>
      <c r="D5" s="2"/>
      <c r="E5" s="2"/>
      <c r="F5" s="2"/>
    </row>
    <row r="6" spans="1:6" ht="18.75" x14ac:dyDescent="0.25">
      <c r="A6" s="2"/>
      <c r="B6" s="21"/>
      <c r="C6" s="2"/>
      <c r="D6" s="3"/>
      <c r="E6" s="3"/>
      <c r="F6" s="9" t="s">
        <v>258</v>
      </c>
    </row>
    <row r="7" spans="1:6" ht="18.75" x14ac:dyDescent="0.25">
      <c r="A7" s="2"/>
      <c r="B7" s="21"/>
      <c r="C7" s="2"/>
      <c r="D7" s="4"/>
      <c r="E7" s="4"/>
      <c r="F7" s="10" t="s">
        <v>77</v>
      </c>
    </row>
    <row r="8" spans="1:6" ht="18.75" x14ac:dyDescent="0.25">
      <c r="A8" s="2"/>
      <c r="B8" s="21"/>
      <c r="C8" s="2"/>
      <c r="D8" s="4"/>
      <c r="E8" s="4"/>
      <c r="F8" s="10" t="s">
        <v>347</v>
      </c>
    </row>
    <row r="9" spans="1:6" ht="18.75" x14ac:dyDescent="0.25">
      <c r="A9" s="2"/>
      <c r="B9" s="21"/>
      <c r="C9" s="2"/>
      <c r="D9" s="4"/>
      <c r="E9" s="4"/>
      <c r="F9" s="10"/>
    </row>
    <row r="10" spans="1:6" ht="18.75" x14ac:dyDescent="0.25">
      <c r="A10" s="2"/>
      <c r="B10" s="21"/>
      <c r="C10" s="2"/>
      <c r="D10" s="2"/>
      <c r="E10" s="2"/>
      <c r="F10" s="2"/>
    </row>
    <row r="11" spans="1:6" x14ac:dyDescent="0.25">
      <c r="A11" s="37" t="s">
        <v>260</v>
      </c>
      <c r="B11" s="37"/>
      <c r="C11" s="37"/>
      <c r="D11" s="37"/>
      <c r="E11" s="37"/>
      <c r="F11" s="37"/>
    </row>
    <row r="12" spans="1:6" x14ac:dyDescent="0.25">
      <c r="A12" s="37"/>
      <c r="B12" s="37"/>
      <c r="C12" s="37"/>
      <c r="D12" s="37"/>
      <c r="E12" s="37"/>
      <c r="F12" s="37"/>
    </row>
    <row r="13" spans="1:6" x14ac:dyDescent="0.25">
      <c r="A13" s="37"/>
      <c r="B13" s="37"/>
      <c r="C13" s="37"/>
      <c r="D13" s="37"/>
      <c r="E13" s="37"/>
      <c r="F13" s="37"/>
    </row>
    <row r="14" spans="1:6" x14ac:dyDescent="0.25">
      <c r="A14" s="37"/>
      <c r="B14" s="37"/>
      <c r="C14" s="37"/>
      <c r="D14" s="37"/>
      <c r="E14" s="37"/>
      <c r="F14" s="37"/>
    </row>
    <row r="15" spans="1:6" x14ac:dyDescent="0.25">
      <c r="A15" s="37"/>
      <c r="B15" s="37"/>
      <c r="C15" s="37"/>
      <c r="D15" s="37"/>
      <c r="E15" s="37"/>
      <c r="F15" s="37"/>
    </row>
    <row r="16" spans="1:6" ht="18.75" x14ac:dyDescent="0.25">
      <c r="A16" s="17"/>
      <c r="B16" s="22"/>
      <c r="C16" s="17"/>
      <c r="D16" s="17"/>
      <c r="E16" s="17"/>
      <c r="F16" s="17"/>
    </row>
    <row r="17" spans="1:6" ht="18.75" x14ac:dyDescent="0.25">
      <c r="A17" s="1"/>
      <c r="B17" s="23"/>
      <c r="C17" s="1"/>
      <c r="D17" s="5"/>
      <c r="E17" s="5"/>
      <c r="F17" s="5"/>
    </row>
    <row r="18" spans="1:6" ht="15.75" x14ac:dyDescent="0.25">
      <c r="A18" s="38" t="s">
        <v>4</v>
      </c>
      <c r="B18" s="39" t="s">
        <v>2</v>
      </c>
      <c r="C18" s="38" t="s">
        <v>3</v>
      </c>
      <c r="D18" s="40" t="s">
        <v>337</v>
      </c>
      <c r="E18" s="40"/>
      <c r="F18" s="40"/>
    </row>
    <row r="19" spans="1:6" ht="15.75" x14ac:dyDescent="0.25">
      <c r="A19" s="38"/>
      <c r="B19" s="39" t="s">
        <v>0</v>
      </c>
      <c r="C19" s="38" t="s">
        <v>1</v>
      </c>
      <c r="D19" s="26" t="s">
        <v>261</v>
      </c>
      <c r="E19" s="26" t="s">
        <v>262</v>
      </c>
      <c r="F19" s="26" t="s">
        <v>263</v>
      </c>
    </row>
    <row r="20" spans="1:6" ht="15.75" x14ac:dyDescent="0.25">
      <c r="A20" s="8">
        <v>1</v>
      </c>
      <c r="B20" s="24">
        <v>2</v>
      </c>
      <c r="C20" s="8">
        <v>3</v>
      </c>
      <c r="D20" s="8">
        <v>4</v>
      </c>
      <c r="E20" s="8">
        <v>5</v>
      </c>
      <c r="F20" s="8">
        <v>6</v>
      </c>
    </row>
    <row r="21" spans="1:6" ht="15.75" x14ac:dyDescent="0.25">
      <c r="A21" s="32" t="s">
        <v>5</v>
      </c>
      <c r="B21" s="33"/>
      <c r="C21" s="33"/>
      <c r="D21" s="34">
        <v>888480557.75999999</v>
      </c>
      <c r="E21" s="34">
        <v>785956762</v>
      </c>
      <c r="F21" s="34">
        <v>798562862</v>
      </c>
    </row>
    <row r="22" spans="1:6" ht="31.5" x14ac:dyDescent="0.25">
      <c r="A22" s="27" t="s">
        <v>6</v>
      </c>
      <c r="B22" s="28" t="s">
        <v>78</v>
      </c>
      <c r="C22" s="28"/>
      <c r="D22" s="29">
        <v>3020000</v>
      </c>
      <c r="E22" s="29">
        <v>2700000</v>
      </c>
      <c r="F22" s="29">
        <v>2700000</v>
      </c>
    </row>
    <row r="23" spans="1:6" ht="31.5" x14ac:dyDescent="0.25">
      <c r="A23" s="27" t="s">
        <v>7</v>
      </c>
      <c r="B23" s="28" t="s">
        <v>79</v>
      </c>
      <c r="C23" s="28"/>
      <c r="D23" s="29">
        <v>2860000</v>
      </c>
      <c r="E23" s="29">
        <v>2540000</v>
      </c>
      <c r="F23" s="29">
        <v>2540000</v>
      </c>
    </row>
    <row r="24" spans="1:6" ht="15.75" x14ac:dyDescent="0.25">
      <c r="A24" s="27" t="s">
        <v>400</v>
      </c>
      <c r="B24" s="28" t="s">
        <v>401</v>
      </c>
      <c r="C24" s="28"/>
      <c r="D24" s="29">
        <v>20000</v>
      </c>
      <c r="E24" s="29"/>
      <c r="F24" s="29"/>
    </row>
    <row r="25" spans="1:6" ht="31.5" x14ac:dyDescent="0.25">
      <c r="A25" s="27" t="s">
        <v>186</v>
      </c>
      <c r="B25" s="28" t="s">
        <v>401</v>
      </c>
      <c r="C25" s="28" t="s">
        <v>16</v>
      </c>
      <c r="D25" s="29">
        <v>20000</v>
      </c>
      <c r="E25" s="29"/>
      <c r="F25" s="29"/>
    </row>
    <row r="26" spans="1:6" ht="15.75" x14ac:dyDescent="0.25">
      <c r="A26" s="27" t="s">
        <v>9</v>
      </c>
      <c r="B26" s="28" t="s">
        <v>80</v>
      </c>
      <c r="C26" s="28"/>
      <c r="D26" s="29">
        <v>840000</v>
      </c>
      <c r="E26" s="29">
        <v>840000</v>
      </c>
      <c r="F26" s="29">
        <v>840000</v>
      </c>
    </row>
    <row r="27" spans="1:6" ht="15.75" x14ac:dyDescent="0.25">
      <c r="A27" s="27" t="s">
        <v>9</v>
      </c>
      <c r="B27" s="28" t="s">
        <v>370</v>
      </c>
      <c r="C27" s="28"/>
      <c r="D27" s="29">
        <v>640000</v>
      </c>
      <c r="E27" s="29">
        <v>840000</v>
      </c>
      <c r="F27" s="29">
        <v>840000</v>
      </c>
    </row>
    <row r="28" spans="1:6" ht="15.75" x14ac:dyDescent="0.25">
      <c r="A28" s="27" t="s">
        <v>185</v>
      </c>
      <c r="B28" s="28" t="s">
        <v>370</v>
      </c>
      <c r="C28" s="28" t="s">
        <v>10</v>
      </c>
      <c r="D28" s="29">
        <v>640000</v>
      </c>
      <c r="E28" s="29">
        <v>840000</v>
      </c>
      <c r="F28" s="29">
        <v>840000</v>
      </c>
    </row>
    <row r="29" spans="1:6" ht="63" x14ac:dyDescent="0.25">
      <c r="A29" s="27" t="s">
        <v>361</v>
      </c>
      <c r="B29" s="28" t="s">
        <v>369</v>
      </c>
      <c r="C29" s="28"/>
      <c r="D29" s="29">
        <v>200000</v>
      </c>
      <c r="E29" s="29"/>
      <c r="F29" s="29"/>
    </row>
    <row r="30" spans="1:6" ht="15.75" x14ac:dyDescent="0.25">
      <c r="A30" s="27" t="s">
        <v>185</v>
      </c>
      <c r="B30" s="28" t="s">
        <v>369</v>
      </c>
      <c r="C30" s="28" t="s">
        <v>10</v>
      </c>
      <c r="D30" s="29">
        <v>200000</v>
      </c>
      <c r="E30" s="29"/>
      <c r="F30" s="29"/>
    </row>
    <row r="31" spans="1:6" ht="31.5" x14ac:dyDescent="0.25">
      <c r="A31" s="27" t="s">
        <v>346</v>
      </c>
      <c r="B31" s="28" t="s">
        <v>371</v>
      </c>
      <c r="C31" s="28"/>
      <c r="D31" s="29">
        <v>2000000</v>
      </c>
      <c r="E31" s="29">
        <v>1700000</v>
      </c>
      <c r="F31" s="29">
        <v>1700000</v>
      </c>
    </row>
    <row r="32" spans="1:6" ht="15.75" x14ac:dyDescent="0.25">
      <c r="A32" s="27" t="s">
        <v>185</v>
      </c>
      <c r="B32" s="28" t="s">
        <v>371</v>
      </c>
      <c r="C32" s="28" t="s">
        <v>10</v>
      </c>
      <c r="D32" s="29">
        <v>2000000</v>
      </c>
      <c r="E32" s="29">
        <v>1700000</v>
      </c>
      <c r="F32" s="29">
        <v>1700000</v>
      </c>
    </row>
    <row r="33" spans="1:6" ht="31.5" x14ac:dyDescent="0.25">
      <c r="A33" s="27" t="s">
        <v>264</v>
      </c>
      <c r="B33" s="28" t="s">
        <v>81</v>
      </c>
      <c r="C33" s="28"/>
      <c r="D33" s="29">
        <v>160000</v>
      </c>
      <c r="E33" s="29">
        <v>160000</v>
      </c>
      <c r="F33" s="29">
        <v>160000</v>
      </c>
    </row>
    <row r="34" spans="1:6" ht="15.75" x14ac:dyDescent="0.25">
      <c r="A34" s="27" t="s">
        <v>11</v>
      </c>
      <c r="B34" s="28" t="s">
        <v>82</v>
      </c>
      <c r="C34" s="28"/>
      <c r="D34" s="29">
        <v>100000</v>
      </c>
      <c r="E34" s="29">
        <v>100000</v>
      </c>
      <c r="F34" s="29">
        <v>100000</v>
      </c>
    </row>
    <row r="35" spans="1:6" ht="15.75" x14ac:dyDescent="0.25">
      <c r="A35" s="27" t="s">
        <v>180</v>
      </c>
      <c r="B35" s="28" t="s">
        <v>82</v>
      </c>
      <c r="C35" s="28" t="s">
        <v>12</v>
      </c>
      <c r="D35" s="29">
        <v>100000</v>
      </c>
      <c r="E35" s="29">
        <v>100000</v>
      </c>
      <c r="F35" s="29">
        <v>100000</v>
      </c>
    </row>
    <row r="36" spans="1:6" ht="15.75" x14ac:dyDescent="0.25">
      <c r="A36" s="27" t="s">
        <v>189</v>
      </c>
      <c r="B36" s="28" t="s">
        <v>190</v>
      </c>
      <c r="C36" s="28"/>
      <c r="D36" s="29">
        <v>60000</v>
      </c>
      <c r="E36" s="29">
        <v>60000</v>
      </c>
      <c r="F36" s="29">
        <v>60000</v>
      </c>
    </row>
    <row r="37" spans="1:6" ht="31.5" x14ac:dyDescent="0.25">
      <c r="A37" s="27" t="s">
        <v>186</v>
      </c>
      <c r="B37" s="28" t="s">
        <v>190</v>
      </c>
      <c r="C37" s="28" t="s">
        <v>16</v>
      </c>
      <c r="D37" s="29">
        <v>60000</v>
      </c>
      <c r="E37" s="29">
        <v>60000</v>
      </c>
      <c r="F37" s="29">
        <v>60000</v>
      </c>
    </row>
    <row r="38" spans="1:6" ht="31.5" x14ac:dyDescent="0.25">
      <c r="A38" s="27" t="s">
        <v>13</v>
      </c>
      <c r="B38" s="28" t="s">
        <v>83</v>
      </c>
      <c r="C38" s="28"/>
      <c r="D38" s="29">
        <v>125975441.89</v>
      </c>
      <c r="E38" s="29">
        <v>68638914</v>
      </c>
      <c r="F38" s="29">
        <v>81404114</v>
      </c>
    </row>
    <row r="39" spans="1:6" ht="31.5" x14ac:dyDescent="0.25">
      <c r="A39" s="27" t="s">
        <v>14</v>
      </c>
      <c r="B39" s="28" t="s">
        <v>84</v>
      </c>
      <c r="C39" s="28"/>
      <c r="D39" s="29">
        <v>62087361.659999996</v>
      </c>
      <c r="E39" s="29">
        <v>18567700</v>
      </c>
      <c r="F39" s="29">
        <v>31332900</v>
      </c>
    </row>
    <row r="40" spans="1:6" ht="15.75" x14ac:dyDescent="0.25">
      <c r="A40" s="27" t="s">
        <v>15</v>
      </c>
      <c r="B40" s="28" t="s">
        <v>85</v>
      </c>
      <c r="C40" s="28"/>
      <c r="D40" s="29">
        <v>46826691.659999996</v>
      </c>
      <c r="E40" s="29">
        <v>2500000</v>
      </c>
      <c r="F40" s="29">
        <v>14365200</v>
      </c>
    </row>
    <row r="41" spans="1:6" ht="31.5" x14ac:dyDescent="0.25">
      <c r="A41" s="27" t="s">
        <v>186</v>
      </c>
      <c r="B41" s="28" t="s">
        <v>85</v>
      </c>
      <c r="C41" s="28" t="s">
        <v>16</v>
      </c>
      <c r="D41" s="29">
        <v>424991.66</v>
      </c>
      <c r="E41" s="29">
        <v>2500000</v>
      </c>
      <c r="F41" s="29">
        <v>718300</v>
      </c>
    </row>
    <row r="42" spans="1:6" ht="47.25" x14ac:dyDescent="0.25">
      <c r="A42" s="27" t="s">
        <v>362</v>
      </c>
      <c r="B42" s="28" t="s">
        <v>373</v>
      </c>
      <c r="C42" s="28"/>
      <c r="D42" s="29"/>
      <c r="E42" s="29"/>
      <c r="F42" s="29">
        <v>7315000</v>
      </c>
    </row>
    <row r="43" spans="1:6" ht="15.75" x14ac:dyDescent="0.25">
      <c r="A43" s="27" t="s">
        <v>181</v>
      </c>
      <c r="B43" s="28" t="s">
        <v>373</v>
      </c>
      <c r="C43" s="28" t="s">
        <v>17</v>
      </c>
      <c r="D43" s="29"/>
      <c r="E43" s="29"/>
      <c r="F43" s="29">
        <v>7315000</v>
      </c>
    </row>
    <row r="44" spans="1:6" ht="31.5" x14ac:dyDescent="0.25">
      <c r="A44" s="27" t="s">
        <v>349</v>
      </c>
      <c r="B44" s="28" t="s">
        <v>374</v>
      </c>
      <c r="C44" s="28"/>
      <c r="D44" s="29">
        <v>9761600</v>
      </c>
      <c r="E44" s="29"/>
      <c r="F44" s="29">
        <v>6331900</v>
      </c>
    </row>
    <row r="45" spans="1:6" ht="31.5" x14ac:dyDescent="0.25">
      <c r="A45" s="27" t="s">
        <v>186</v>
      </c>
      <c r="B45" s="28" t="s">
        <v>374</v>
      </c>
      <c r="C45" s="28" t="s">
        <v>16</v>
      </c>
      <c r="D45" s="29">
        <v>100000</v>
      </c>
      <c r="E45" s="29"/>
      <c r="F45" s="29"/>
    </row>
    <row r="46" spans="1:6" ht="15.75" x14ac:dyDescent="0.25">
      <c r="A46" s="27" t="s">
        <v>181</v>
      </c>
      <c r="B46" s="28" t="s">
        <v>374</v>
      </c>
      <c r="C46" s="28" t="s">
        <v>17</v>
      </c>
      <c r="D46" s="29">
        <v>9661600</v>
      </c>
      <c r="E46" s="29"/>
      <c r="F46" s="29">
        <v>6331900</v>
      </c>
    </row>
    <row r="47" spans="1:6" ht="31.5" x14ac:dyDescent="0.25">
      <c r="A47" s="27" t="s">
        <v>363</v>
      </c>
      <c r="B47" s="28" t="s">
        <v>375</v>
      </c>
      <c r="C47" s="28"/>
      <c r="D47" s="29">
        <v>36640100</v>
      </c>
      <c r="E47" s="29"/>
      <c r="F47" s="29"/>
    </row>
    <row r="48" spans="1:6" ht="15.75" x14ac:dyDescent="0.25">
      <c r="A48" s="27" t="s">
        <v>181</v>
      </c>
      <c r="B48" s="28" t="s">
        <v>375</v>
      </c>
      <c r="C48" s="28" t="s">
        <v>17</v>
      </c>
      <c r="D48" s="29">
        <v>36640100</v>
      </c>
      <c r="E48" s="29"/>
      <c r="F48" s="29"/>
    </row>
    <row r="49" spans="1:6" ht="15.75" x14ac:dyDescent="0.25">
      <c r="A49" s="27" t="s">
        <v>265</v>
      </c>
      <c r="B49" s="28" t="s">
        <v>86</v>
      </c>
      <c r="C49" s="28"/>
      <c r="D49" s="29">
        <v>4118200</v>
      </c>
      <c r="E49" s="29">
        <v>4117700</v>
      </c>
      <c r="F49" s="29">
        <v>4117700</v>
      </c>
    </row>
    <row r="50" spans="1:6" ht="31.5" x14ac:dyDescent="0.25">
      <c r="A50" s="27" t="s">
        <v>183</v>
      </c>
      <c r="B50" s="28" t="s">
        <v>86</v>
      </c>
      <c r="C50" s="28" t="s">
        <v>8</v>
      </c>
      <c r="D50" s="29">
        <v>4118200</v>
      </c>
      <c r="E50" s="29">
        <v>4117700</v>
      </c>
      <c r="F50" s="29">
        <v>4117700</v>
      </c>
    </row>
    <row r="51" spans="1:6" ht="15.75" x14ac:dyDescent="0.25">
      <c r="A51" s="27" t="s">
        <v>18</v>
      </c>
      <c r="B51" s="28" t="s">
        <v>87</v>
      </c>
      <c r="C51" s="28"/>
      <c r="D51" s="29">
        <v>8592470</v>
      </c>
      <c r="E51" s="29">
        <v>10500000</v>
      </c>
      <c r="F51" s="29">
        <v>10500000</v>
      </c>
    </row>
    <row r="52" spans="1:6" ht="31.5" x14ac:dyDescent="0.25">
      <c r="A52" s="27" t="s">
        <v>183</v>
      </c>
      <c r="B52" s="28" t="s">
        <v>87</v>
      </c>
      <c r="C52" s="28" t="s">
        <v>8</v>
      </c>
      <c r="D52" s="29">
        <v>8592470</v>
      </c>
      <c r="E52" s="29">
        <v>10500000</v>
      </c>
      <c r="F52" s="29">
        <v>10500000</v>
      </c>
    </row>
    <row r="53" spans="1:6" ht="15.75" x14ac:dyDescent="0.25">
      <c r="A53" s="27" t="s">
        <v>191</v>
      </c>
      <c r="B53" s="28" t="s">
        <v>192</v>
      </c>
      <c r="C53" s="28"/>
      <c r="D53" s="29">
        <v>2550000</v>
      </c>
      <c r="E53" s="29">
        <v>1450000</v>
      </c>
      <c r="F53" s="29">
        <v>2350000</v>
      </c>
    </row>
    <row r="54" spans="1:6" ht="15.75" x14ac:dyDescent="0.25">
      <c r="A54" s="27" t="s">
        <v>212</v>
      </c>
      <c r="B54" s="28" t="s">
        <v>213</v>
      </c>
      <c r="C54" s="28"/>
      <c r="D54" s="29">
        <v>2550000</v>
      </c>
      <c r="E54" s="29">
        <v>1450000</v>
      </c>
      <c r="F54" s="29">
        <v>2350000</v>
      </c>
    </row>
    <row r="55" spans="1:6" ht="47.25" x14ac:dyDescent="0.25">
      <c r="A55" s="27" t="s">
        <v>179</v>
      </c>
      <c r="B55" s="28" t="s">
        <v>213</v>
      </c>
      <c r="C55" s="28" t="s">
        <v>31</v>
      </c>
      <c r="D55" s="29">
        <v>2400000</v>
      </c>
      <c r="E55" s="29">
        <v>1300000</v>
      </c>
      <c r="F55" s="29">
        <v>2200000</v>
      </c>
    </row>
    <row r="56" spans="1:6" ht="31.5" x14ac:dyDescent="0.25">
      <c r="A56" s="27" t="s">
        <v>186</v>
      </c>
      <c r="B56" s="28" t="s">
        <v>213</v>
      </c>
      <c r="C56" s="28" t="s">
        <v>16</v>
      </c>
      <c r="D56" s="29">
        <v>150000</v>
      </c>
      <c r="E56" s="29">
        <v>150000</v>
      </c>
      <c r="F56" s="29">
        <v>150000</v>
      </c>
    </row>
    <row r="57" spans="1:6" ht="31.5" x14ac:dyDescent="0.25">
      <c r="A57" s="27" t="s">
        <v>214</v>
      </c>
      <c r="B57" s="28" t="s">
        <v>193</v>
      </c>
      <c r="C57" s="28"/>
      <c r="D57" s="29">
        <v>7461567</v>
      </c>
      <c r="E57" s="29">
        <v>6326614</v>
      </c>
      <c r="F57" s="29">
        <v>6326614</v>
      </c>
    </row>
    <row r="58" spans="1:6" ht="15.75" x14ac:dyDescent="0.25">
      <c r="A58" s="27" t="s">
        <v>350</v>
      </c>
      <c r="B58" s="28" t="s">
        <v>390</v>
      </c>
      <c r="C58" s="28"/>
      <c r="D58" s="29">
        <v>200000</v>
      </c>
      <c r="E58" s="29"/>
      <c r="F58" s="29"/>
    </row>
    <row r="59" spans="1:6" ht="31.5" x14ac:dyDescent="0.25">
      <c r="A59" s="27" t="s">
        <v>186</v>
      </c>
      <c r="B59" s="28" t="s">
        <v>390</v>
      </c>
      <c r="C59" s="28" t="s">
        <v>16</v>
      </c>
      <c r="D59" s="29">
        <v>200000</v>
      </c>
      <c r="E59" s="29"/>
      <c r="F59" s="29"/>
    </row>
    <row r="60" spans="1:6" ht="15.75" x14ac:dyDescent="0.25">
      <c r="A60" s="27" t="s">
        <v>194</v>
      </c>
      <c r="B60" s="28" t="s">
        <v>195</v>
      </c>
      <c r="C60" s="28"/>
      <c r="D60" s="29">
        <v>6261567</v>
      </c>
      <c r="E60" s="29">
        <v>6326614</v>
      </c>
      <c r="F60" s="29">
        <v>6326614</v>
      </c>
    </row>
    <row r="61" spans="1:6" ht="31.5" x14ac:dyDescent="0.25">
      <c r="A61" s="27" t="s">
        <v>328</v>
      </c>
      <c r="B61" s="28" t="s">
        <v>391</v>
      </c>
      <c r="C61" s="28"/>
      <c r="D61" s="29">
        <v>324567</v>
      </c>
      <c r="E61" s="29">
        <v>326614</v>
      </c>
      <c r="F61" s="29">
        <v>326614</v>
      </c>
    </row>
    <row r="62" spans="1:6" ht="31.5" x14ac:dyDescent="0.25">
      <c r="A62" s="27" t="s">
        <v>186</v>
      </c>
      <c r="B62" s="28" t="s">
        <v>391</v>
      </c>
      <c r="C62" s="28" t="s">
        <v>16</v>
      </c>
      <c r="D62" s="29">
        <v>324567</v>
      </c>
      <c r="E62" s="29">
        <v>326614</v>
      </c>
      <c r="F62" s="29">
        <v>326614</v>
      </c>
    </row>
    <row r="63" spans="1:6" ht="15.75" x14ac:dyDescent="0.25">
      <c r="A63" s="27" t="s">
        <v>212</v>
      </c>
      <c r="B63" s="28" t="s">
        <v>215</v>
      </c>
      <c r="C63" s="28"/>
      <c r="D63" s="29">
        <v>5937000</v>
      </c>
      <c r="E63" s="29">
        <v>6000000</v>
      </c>
      <c r="F63" s="29">
        <v>6000000</v>
      </c>
    </row>
    <row r="64" spans="1:6" ht="47.25" x14ac:dyDescent="0.25">
      <c r="A64" s="27" t="s">
        <v>179</v>
      </c>
      <c r="B64" s="28" t="s">
        <v>215</v>
      </c>
      <c r="C64" s="28" t="s">
        <v>31</v>
      </c>
      <c r="D64" s="29">
        <v>4834726</v>
      </c>
      <c r="E64" s="29">
        <v>4834726</v>
      </c>
      <c r="F64" s="29">
        <v>4834726</v>
      </c>
    </row>
    <row r="65" spans="1:6" ht="31.5" x14ac:dyDescent="0.25">
      <c r="A65" s="27" t="s">
        <v>186</v>
      </c>
      <c r="B65" s="28" t="s">
        <v>215</v>
      </c>
      <c r="C65" s="28" t="s">
        <v>16</v>
      </c>
      <c r="D65" s="29">
        <v>1099274</v>
      </c>
      <c r="E65" s="29">
        <v>1162274</v>
      </c>
      <c r="F65" s="29">
        <v>1162274</v>
      </c>
    </row>
    <row r="66" spans="1:6" ht="15.75" x14ac:dyDescent="0.25">
      <c r="A66" s="27" t="s">
        <v>185</v>
      </c>
      <c r="B66" s="28" t="s">
        <v>215</v>
      </c>
      <c r="C66" s="28" t="s">
        <v>10</v>
      </c>
      <c r="D66" s="29">
        <v>3000</v>
      </c>
      <c r="E66" s="29">
        <v>3000</v>
      </c>
      <c r="F66" s="29">
        <v>3000</v>
      </c>
    </row>
    <row r="67" spans="1:6" ht="15.75" x14ac:dyDescent="0.25">
      <c r="A67" s="27" t="s">
        <v>402</v>
      </c>
      <c r="B67" s="28" t="s">
        <v>403</v>
      </c>
      <c r="C67" s="28"/>
      <c r="D67" s="29">
        <v>1000000</v>
      </c>
      <c r="E67" s="29"/>
      <c r="F67" s="29"/>
    </row>
    <row r="68" spans="1:6" ht="15.75" x14ac:dyDescent="0.25">
      <c r="A68" s="27" t="s">
        <v>402</v>
      </c>
      <c r="B68" s="28" t="s">
        <v>404</v>
      </c>
      <c r="C68" s="28"/>
      <c r="D68" s="29">
        <v>1000000</v>
      </c>
      <c r="E68" s="29"/>
      <c r="F68" s="29"/>
    </row>
    <row r="69" spans="1:6" ht="31.5" x14ac:dyDescent="0.25">
      <c r="A69" s="27" t="s">
        <v>186</v>
      </c>
      <c r="B69" s="28" t="s">
        <v>404</v>
      </c>
      <c r="C69" s="28" t="s">
        <v>16</v>
      </c>
      <c r="D69" s="29">
        <v>1000000</v>
      </c>
      <c r="E69" s="29"/>
      <c r="F69" s="29"/>
    </row>
    <row r="70" spans="1:6" ht="31.5" x14ac:dyDescent="0.25">
      <c r="A70" s="27" t="s">
        <v>272</v>
      </c>
      <c r="B70" s="28" t="s">
        <v>88</v>
      </c>
      <c r="C70" s="28"/>
      <c r="D70" s="29">
        <v>55431763.229999997</v>
      </c>
      <c r="E70" s="29">
        <v>43274600</v>
      </c>
      <c r="F70" s="29">
        <v>43274600</v>
      </c>
    </row>
    <row r="71" spans="1:6" ht="47.25" x14ac:dyDescent="0.25">
      <c r="A71" s="27" t="s">
        <v>273</v>
      </c>
      <c r="B71" s="28" t="s">
        <v>89</v>
      </c>
      <c r="C71" s="28"/>
      <c r="D71" s="29">
        <v>36805733.229999997</v>
      </c>
      <c r="E71" s="29">
        <v>38660200</v>
      </c>
      <c r="F71" s="29">
        <v>38660200</v>
      </c>
    </row>
    <row r="72" spans="1:6" ht="31.5" x14ac:dyDescent="0.25">
      <c r="A72" s="27" t="s">
        <v>186</v>
      </c>
      <c r="B72" s="28" t="s">
        <v>89</v>
      </c>
      <c r="C72" s="28" t="s">
        <v>16</v>
      </c>
      <c r="D72" s="29">
        <v>1727223.8</v>
      </c>
      <c r="E72" s="29">
        <v>1080000</v>
      </c>
      <c r="F72" s="29">
        <v>1080000</v>
      </c>
    </row>
    <row r="73" spans="1:6" ht="31.5" x14ac:dyDescent="0.25">
      <c r="A73" s="27" t="s">
        <v>217</v>
      </c>
      <c r="B73" s="28" t="s">
        <v>218</v>
      </c>
      <c r="C73" s="28"/>
      <c r="D73" s="29">
        <v>3200000</v>
      </c>
      <c r="E73" s="29"/>
      <c r="F73" s="29"/>
    </row>
    <row r="74" spans="1:6" ht="15.75" x14ac:dyDescent="0.25">
      <c r="A74" s="27" t="s">
        <v>182</v>
      </c>
      <c r="B74" s="28" t="s">
        <v>218</v>
      </c>
      <c r="C74" s="28" t="s">
        <v>22</v>
      </c>
      <c r="D74" s="29">
        <v>3200000</v>
      </c>
      <c r="E74" s="29"/>
      <c r="F74" s="29"/>
    </row>
    <row r="75" spans="1:6" ht="15.75" x14ac:dyDescent="0.25">
      <c r="A75" s="27" t="s">
        <v>212</v>
      </c>
      <c r="B75" s="28" t="s">
        <v>219</v>
      </c>
      <c r="C75" s="28"/>
      <c r="D75" s="29">
        <v>13515184.6</v>
      </c>
      <c r="E75" s="29">
        <v>19216500</v>
      </c>
      <c r="F75" s="29">
        <v>19216500</v>
      </c>
    </row>
    <row r="76" spans="1:6" ht="47.25" x14ac:dyDescent="0.25">
      <c r="A76" s="27" t="s">
        <v>179</v>
      </c>
      <c r="B76" s="28" t="s">
        <v>219</v>
      </c>
      <c r="C76" s="28" t="s">
        <v>31</v>
      </c>
      <c r="D76" s="29">
        <v>6360806</v>
      </c>
      <c r="E76" s="29">
        <v>6362806</v>
      </c>
      <c r="F76" s="29">
        <v>6362806</v>
      </c>
    </row>
    <row r="77" spans="1:6" ht="31.5" x14ac:dyDescent="0.25">
      <c r="A77" s="27" t="s">
        <v>186</v>
      </c>
      <c r="B77" s="28" t="s">
        <v>219</v>
      </c>
      <c r="C77" s="28" t="s">
        <v>16</v>
      </c>
      <c r="D77" s="29">
        <v>6894878.5999999996</v>
      </c>
      <c r="E77" s="29">
        <v>12596194</v>
      </c>
      <c r="F77" s="29">
        <v>12596194</v>
      </c>
    </row>
    <row r="78" spans="1:6" ht="15.75" x14ac:dyDescent="0.25">
      <c r="A78" s="27" t="s">
        <v>185</v>
      </c>
      <c r="B78" s="28" t="s">
        <v>219</v>
      </c>
      <c r="C78" s="28" t="s">
        <v>10</v>
      </c>
      <c r="D78" s="29">
        <v>259500</v>
      </c>
      <c r="E78" s="29">
        <v>257500</v>
      </c>
      <c r="F78" s="29">
        <v>257500</v>
      </c>
    </row>
    <row r="79" spans="1:6" ht="31.5" x14ac:dyDescent="0.25">
      <c r="A79" s="27" t="s">
        <v>21</v>
      </c>
      <c r="B79" s="28" t="s">
        <v>196</v>
      </c>
      <c r="C79" s="28"/>
      <c r="D79" s="29">
        <v>17409789.48</v>
      </c>
      <c r="E79" s="29">
        <v>17409700</v>
      </c>
      <c r="F79" s="29">
        <v>17409700</v>
      </c>
    </row>
    <row r="80" spans="1:6" ht="47.25" x14ac:dyDescent="0.25">
      <c r="A80" s="27" t="s">
        <v>179</v>
      </c>
      <c r="B80" s="28" t="s">
        <v>196</v>
      </c>
      <c r="C80" s="28" t="s">
        <v>31</v>
      </c>
      <c r="D80" s="29">
        <v>661000</v>
      </c>
      <c r="E80" s="29">
        <v>661000</v>
      </c>
      <c r="F80" s="29">
        <v>661000</v>
      </c>
    </row>
    <row r="81" spans="1:6" ht="31.5" x14ac:dyDescent="0.25">
      <c r="A81" s="27" t="s">
        <v>186</v>
      </c>
      <c r="B81" s="28" t="s">
        <v>196</v>
      </c>
      <c r="C81" s="28" t="s">
        <v>16</v>
      </c>
      <c r="D81" s="29">
        <v>16748789.48</v>
      </c>
      <c r="E81" s="29">
        <v>16748700</v>
      </c>
      <c r="F81" s="29">
        <v>16748700</v>
      </c>
    </row>
    <row r="82" spans="1:6" ht="15.75" x14ac:dyDescent="0.25">
      <c r="A82" s="27" t="s">
        <v>216</v>
      </c>
      <c r="B82" s="28" t="s">
        <v>197</v>
      </c>
      <c r="C82" s="28"/>
      <c r="D82" s="29">
        <v>953535.35</v>
      </c>
      <c r="E82" s="29">
        <v>954000</v>
      </c>
      <c r="F82" s="29">
        <v>954000</v>
      </c>
    </row>
    <row r="83" spans="1:6" ht="47.25" x14ac:dyDescent="0.25">
      <c r="A83" s="27" t="s">
        <v>179</v>
      </c>
      <c r="B83" s="28" t="s">
        <v>197</v>
      </c>
      <c r="C83" s="28" t="s">
        <v>31</v>
      </c>
      <c r="D83" s="29">
        <v>659478.64</v>
      </c>
      <c r="E83" s="29">
        <v>659800</v>
      </c>
      <c r="F83" s="29">
        <v>659800</v>
      </c>
    </row>
    <row r="84" spans="1:6" ht="31.5" x14ac:dyDescent="0.25">
      <c r="A84" s="27" t="s">
        <v>186</v>
      </c>
      <c r="B84" s="28" t="s">
        <v>197</v>
      </c>
      <c r="C84" s="28" t="s">
        <v>16</v>
      </c>
      <c r="D84" s="29">
        <v>294056.71000000002</v>
      </c>
      <c r="E84" s="29">
        <v>294200</v>
      </c>
      <c r="F84" s="29">
        <v>294200</v>
      </c>
    </row>
    <row r="85" spans="1:6" ht="15.75" x14ac:dyDescent="0.25">
      <c r="A85" s="27" t="s">
        <v>19</v>
      </c>
      <c r="B85" s="28" t="s">
        <v>90</v>
      </c>
      <c r="C85" s="28"/>
      <c r="D85" s="29">
        <v>100000</v>
      </c>
      <c r="E85" s="29">
        <v>100000</v>
      </c>
      <c r="F85" s="29">
        <v>100000</v>
      </c>
    </row>
    <row r="86" spans="1:6" ht="31.5" x14ac:dyDescent="0.25">
      <c r="A86" s="27" t="s">
        <v>186</v>
      </c>
      <c r="B86" s="28" t="s">
        <v>90</v>
      </c>
      <c r="C86" s="28" t="s">
        <v>16</v>
      </c>
      <c r="D86" s="29">
        <v>100000</v>
      </c>
      <c r="E86" s="29">
        <v>100000</v>
      </c>
      <c r="F86" s="29">
        <v>100000</v>
      </c>
    </row>
    <row r="87" spans="1:6" ht="31.5" x14ac:dyDescent="0.25">
      <c r="A87" s="27" t="s">
        <v>351</v>
      </c>
      <c r="B87" s="28" t="s">
        <v>372</v>
      </c>
      <c r="C87" s="28"/>
      <c r="D87" s="29">
        <v>330000</v>
      </c>
      <c r="E87" s="29"/>
      <c r="F87" s="29"/>
    </row>
    <row r="88" spans="1:6" ht="31.5" x14ac:dyDescent="0.25">
      <c r="A88" s="27" t="s">
        <v>186</v>
      </c>
      <c r="B88" s="28" t="s">
        <v>372</v>
      </c>
      <c r="C88" s="28" t="s">
        <v>16</v>
      </c>
      <c r="D88" s="29">
        <v>330000</v>
      </c>
      <c r="E88" s="29"/>
      <c r="F88" s="29"/>
    </row>
    <row r="89" spans="1:6" ht="15.75" x14ac:dyDescent="0.25">
      <c r="A89" s="27" t="s">
        <v>231</v>
      </c>
      <c r="B89" s="28" t="s">
        <v>220</v>
      </c>
      <c r="C89" s="28"/>
      <c r="D89" s="29">
        <v>340000</v>
      </c>
      <c r="E89" s="29"/>
      <c r="F89" s="29"/>
    </row>
    <row r="90" spans="1:6" ht="31.5" x14ac:dyDescent="0.25">
      <c r="A90" s="27" t="s">
        <v>232</v>
      </c>
      <c r="B90" s="28" t="s">
        <v>221</v>
      </c>
      <c r="C90" s="28"/>
      <c r="D90" s="29">
        <v>340000</v>
      </c>
      <c r="E90" s="29"/>
      <c r="F90" s="29"/>
    </row>
    <row r="91" spans="1:6" ht="31.5" x14ac:dyDescent="0.25">
      <c r="A91" s="27" t="s">
        <v>186</v>
      </c>
      <c r="B91" s="28" t="s">
        <v>221</v>
      </c>
      <c r="C91" s="28" t="s">
        <v>16</v>
      </c>
      <c r="D91" s="29">
        <v>340000</v>
      </c>
      <c r="E91" s="29"/>
      <c r="F91" s="29"/>
    </row>
    <row r="92" spans="1:6" ht="31.5" x14ac:dyDescent="0.25">
      <c r="A92" s="27" t="s">
        <v>20</v>
      </c>
      <c r="B92" s="28" t="s">
        <v>91</v>
      </c>
      <c r="C92" s="28"/>
      <c r="D92" s="29">
        <v>17856030</v>
      </c>
      <c r="E92" s="29">
        <v>4514400</v>
      </c>
      <c r="F92" s="29">
        <v>4514400</v>
      </c>
    </row>
    <row r="93" spans="1:6" ht="31.5" x14ac:dyDescent="0.25">
      <c r="A93" s="27" t="s">
        <v>186</v>
      </c>
      <c r="B93" s="28" t="s">
        <v>91</v>
      </c>
      <c r="C93" s="28" t="s">
        <v>16</v>
      </c>
      <c r="D93" s="29">
        <v>3812176</v>
      </c>
      <c r="E93" s="29">
        <v>3800000</v>
      </c>
      <c r="F93" s="29">
        <v>3800000</v>
      </c>
    </row>
    <row r="94" spans="1:6" ht="47.25" x14ac:dyDescent="0.25">
      <c r="A94" s="27" t="s">
        <v>233</v>
      </c>
      <c r="B94" s="28" t="s">
        <v>198</v>
      </c>
      <c r="C94" s="28"/>
      <c r="D94" s="29">
        <v>10962474</v>
      </c>
      <c r="E94" s="29">
        <v>598600</v>
      </c>
      <c r="F94" s="29">
        <v>598600</v>
      </c>
    </row>
    <row r="95" spans="1:6" ht="15.75" x14ac:dyDescent="0.25">
      <c r="A95" s="27" t="s">
        <v>185</v>
      </c>
      <c r="B95" s="28" t="s">
        <v>198</v>
      </c>
      <c r="C95" s="28" t="s">
        <v>10</v>
      </c>
      <c r="D95" s="29">
        <v>10962474</v>
      </c>
      <c r="E95" s="29">
        <v>598600</v>
      </c>
      <c r="F95" s="29">
        <v>598600</v>
      </c>
    </row>
    <row r="96" spans="1:6" ht="31.5" x14ac:dyDescent="0.25">
      <c r="A96" s="27" t="s">
        <v>234</v>
      </c>
      <c r="B96" s="28" t="s">
        <v>199</v>
      </c>
      <c r="C96" s="28"/>
      <c r="D96" s="29">
        <v>3081380</v>
      </c>
      <c r="E96" s="29">
        <v>115800</v>
      </c>
      <c r="F96" s="29">
        <v>115800</v>
      </c>
    </row>
    <row r="97" spans="1:6" ht="15.75" x14ac:dyDescent="0.25">
      <c r="A97" s="27" t="s">
        <v>185</v>
      </c>
      <c r="B97" s="28" t="s">
        <v>199</v>
      </c>
      <c r="C97" s="28" t="s">
        <v>10</v>
      </c>
      <c r="D97" s="29">
        <v>3081380</v>
      </c>
      <c r="E97" s="29">
        <v>115800</v>
      </c>
      <c r="F97" s="29">
        <v>115800</v>
      </c>
    </row>
    <row r="98" spans="1:6" ht="31.5" x14ac:dyDescent="0.25">
      <c r="A98" s="27" t="s">
        <v>188</v>
      </c>
      <c r="B98" s="28" t="s">
        <v>92</v>
      </c>
      <c r="C98" s="28"/>
      <c r="D98" s="29">
        <v>834750</v>
      </c>
      <c r="E98" s="29">
        <v>470000</v>
      </c>
      <c r="F98" s="29">
        <v>470000</v>
      </c>
    </row>
    <row r="99" spans="1:6" ht="15.75" x14ac:dyDescent="0.25">
      <c r="A99" s="27" t="s">
        <v>23</v>
      </c>
      <c r="B99" s="28" t="s">
        <v>93</v>
      </c>
      <c r="C99" s="28"/>
      <c r="D99" s="29">
        <v>834750</v>
      </c>
      <c r="E99" s="29">
        <v>470000</v>
      </c>
      <c r="F99" s="29">
        <v>470000</v>
      </c>
    </row>
    <row r="100" spans="1:6" ht="15.75" x14ac:dyDescent="0.25">
      <c r="A100" s="27" t="s">
        <v>23</v>
      </c>
      <c r="B100" s="28" t="s">
        <v>274</v>
      </c>
      <c r="C100" s="28"/>
      <c r="D100" s="29">
        <v>834750</v>
      </c>
      <c r="E100" s="29">
        <v>470000</v>
      </c>
      <c r="F100" s="29">
        <v>470000</v>
      </c>
    </row>
    <row r="101" spans="1:6" ht="15.75" x14ac:dyDescent="0.25">
      <c r="A101" s="27" t="s">
        <v>180</v>
      </c>
      <c r="B101" s="28" t="s">
        <v>274</v>
      </c>
      <c r="C101" s="28" t="s">
        <v>12</v>
      </c>
      <c r="D101" s="29">
        <v>834750</v>
      </c>
      <c r="E101" s="29">
        <v>470000</v>
      </c>
      <c r="F101" s="29">
        <v>470000</v>
      </c>
    </row>
    <row r="102" spans="1:6" ht="31.5" x14ac:dyDescent="0.25">
      <c r="A102" s="27" t="s">
        <v>405</v>
      </c>
      <c r="B102" s="28" t="s">
        <v>406</v>
      </c>
      <c r="C102" s="28"/>
      <c r="D102" s="29">
        <v>160000</v>
      </c>
      <c r="E102" s="29"/>
      <c r="F102" s="29"/>
    </row>
    <row r="103" spans="1:6" ht="31.5" x14ac:dyDescent="0.25">
      <c r="A103" s="27" t="s">
        <v>407</v>
      </c>
      <c r="B103" s="28" t="s">
        <v>408</v>
      </c>
      <c r="C103" s="28"/>
      <c r="D103" s="29">
        <v>10000</v>
      </c>
      <c r="E103" s="29"/>
      <c r="F103" s="29"/>
    </row>
    <row r="104" spans="1:6" ht="31.5" x14ac:dyDescent="0.25">
      <c r="A104" s="27" t="s">
        <v>186</v>
      </c>
      <c r="B104" s="28" t="s">
        <v>408</v>
      </c>
      <c r="C104" s="28" t="s">
        <v>16</v>
      </c>
      <c r="D104" s="29">
        <v>10000</v>
      </c>
      <c r="E104" s="29"/>
      <c r="F104" s="29"/>
    </row>
    <row r="105" spans="1:6" ht="15.75" x14ac:dyDescent="0.25">
      <c r="A105" s="27" t="s">
        <v>409</v>
      </c>
      <c r="B105" s="28" t="s">
        <v>410</v>
      </c>
      <c r="C105" s="28"/>
      <c r="D105" s="29">
        <v>50000</v>
      </c>
      <c r="E105" s="29"/>
      <c r="F105" s="29"/>
    </row>
    <row r="106" spans="1:6" ht="31.5" x14ac:dyDescent="0.25">
      <c r="A106" s="27" t="s">
        <v>186</v>
      </c>
      <c r="B106" s="28" t="s">
        <v>410</v>
      </c>
      <c r="C106" s="28" t="s">
        <v>16</v>
      </c>
      <c r="D106" s="29">
        <v>50000</v>
      </c>
      <c r="E106" s="29"/>
      <c r="F106" s="29"/>
    </row>
    <row r="107" spans="1:6" ht="15.75" x14ac:dyDescent="0.25">
      <c r="A107" s="27" t="s">
        <v>411</v>
      </c>
      <c r="B107" s="28" t="s">
        <v>412</v>
      </c>
      <c r="C107" s="28"/>
      <c r="D107" s="29">
        <v>100000</v>
      </c>
      <c r="E107" s="29"/>
      <c r="F107" s="29"/>
    </row>
    <row r="108" spans="1:6" ht="31.5" x14ac:dyDescent="0.25">
      <c r="A108" s="27" t="s">
        <v>186</v>
      </c>
      <c r="B108" s="28" t="s">
        <v>412</v>
      </c>
      <c r="C108" s="28" t="s">
        <v>16</v>
      </c>
      <c r="D108" s="29">
        <v>100000</v>
      </c>
      <c r="E108" s="29"/>
      <c r="F108" s="29"/>
    </row>
    <row r="109" spans="1:6" ht="15.75" x14ac:dyDescent="0.25">
      <c r="A109" s="27" t="s">
        <v>24</v>
      </c>
      <c r="B109" s="28" t="s">
        <v>94</v>
      </c>
      <c r="C109" s="28"/>
      <c r="D109" s="29">
        <v>462378306.77999997</v>
      </c>
      <c r="E109" s="29">
        <v>435385160</v>
      </c>
      <c r="F109" s="29">
        <v>437122260</v>
      </c>
    </row>
    <row r="110" spans="1:6" ht="31.5" x14ac:dyDescent="0.25">
      <c r="A110" s="27" t="s">
        <v>25</v>
      </c>
      <c r="B110" s="28" t="s">
        <v>95</v>
      </c>
      <c r="C110" s="28"/>
      <c r="D110" s="29">
        <v>84108677.019999996</v>
      </c>
      <c r="E110" s="29">
        <v>87666063</v>
      </c>
      <c r="F110" s="29">
        <v>87773063</v>
      </c>
    </row>
    <row r="111" spans="1:6" ht="31.5" x14ac:dyDescent="0.25">
      <c r="A111" s="27" t="s">
        <v>183</v>
      </c>
      <c r="B111" s="28" t="s">
        <v>95</v>
      </c>
      <c r="C111" s="28" t="s">
        <v>8</v>
      </c>
      <c r="D111" s="29">
        <v>14514053.02</v>
      </c>
      <c r="E111" s="29">
        <v>16543963</v>
      </c>
      <c r="F111" s="29">
        <v>16543963</v>
      </c>
    </row>
    <row r="112" spans="1:6" ht="31.5" x14ac:dyDescent="0.25">
      <c r="A112" s="27" t="s">
        <v>275</v>
      </c>
      <c r="B112" s="28" t="s">
        <v>200</v>
      </c>
      <c r="C112" s="28"/>
      <c r="D112" s="29">
        <v>69594624</v>
      </c>
      <c r="E112" s="29">
        <v>71122100</v>
      </c>
      <c r="F112" s="29">
        <v>71229100</v>
      </c>
    </row>
    <row r="113" spans="1:6" ht="31.5" x14ac:dyDescent="0.25">
      <c r="A113" s="27" t="s">
        <v>183</v>
      </c>
      <c r="B113" s="28" t="s">
        <v>200</v>
      </c>
      <c r="C113" s="28" t="s">
        <v>8</v>
      </c>
      <c r="D113" s="29">
        <v>69594624</v>
      </c>
      <c r="E113" s="29">
        <v>71122100</v>
      </c>
      <c r="F113" s="29">
        <v>71229100</v>
      </c>
    </row>
    <row r="114" spans="1:6" ht="15.75" x14ac:dyDescent="0.25">
      <c r="A114" s="27" t="s">
        <v>26</v>
      </c>
      <c r="B114" s="28" t="s">
        <v>96</v>
      </c>
      <c r="C114" s="28"/>
      <c r="D114" s="29">
        <v>3661439</v>
      </c>
      <c r="E114" s="29">
        <v>4592791</v>
      </c>
      <c r="F114" s="29">
        <v>4592791</v>
      </c>
    </row>
    <row r="115" spans="1:6" ht="31.5" x14ac:dyDescent="0.25">
      <c r="A115" s="27" t="s">
        <v>183</v>
      </c>
      <c r="B115" s="28" t="s">
        <v>96</v>
      </c>
      <c r="C115" s="28" t="s">
        <v>8</v>
      </c>
      <c r="D115" s="29">
        <v>911930</v>
      </c>
      <c r="E115" s="29">
        <v>911930</v>
      </c>
      <c r="F115" s="29">
        <v>911930</v>
      </c>
    </row>
    <row r="116" spans="1:6" ht="63" x14ac:dyDescent="0.25">
      <c r="A116" s="27" t="s">
        <v>276</v>
      </c>
      <c r="B116" s="28" t="s">
        <v>97</v>
      </c>
      <c r="C116" s="28"/>
      <c r="D116" s="29">
        <v>2749509</v>
      </c>
      <c r="E116" s="29">
        <v>3680861</v>
      </c>
      <c r="F116" s="29">
        <v>3680861</v>
      </c>
    </row>
    <row r="117" spans="1:6" ht="31.5" x14ac:dyDescent="0.25">
      <c r="A117" s="27" t="s">
        <v>183</v>
      </c>
      <c r="B117" s="28" t="s">
        <v>97</v>
      </c>
      <c r="C117" s="28" t="s">
        <v>8</v>
      </c>
      <c r="D117" s="29">
        <v>2749509</v>
      </c>
      <c r="E117" s="29">
        <v>3680861</v>
      </c>
      <c r="F117" s="29">
        <v>3680861</v>
      </c>
    </row>
    <row r="118" spans="1:6" ht="31.5" x14ac:dyDescent="0.25">
      <c r="A118" s="27" t="s">
        <v>27</v>
      </c>
      <c r="B118" s="28" t="s">
        <v>98</v>
      </c>
      <c r="C118" s="28"/>
      <c r="D118" s="29">
        <v>263424772</v>
      </c>
      <c r="E118" s="29">
        <v>271627096</v>
      </c>
      <c r="F118" s="29">
        <v>273257196</v>
      </c>
    </row>
    <row r="119" spans="1:6" ht="31.5" x14ac:dyDescent="0.25">
      <c r="A119" s="27" t="s">
        <v>183</v>
      </c>
      <c r="B119" s="28" t="s">
        <v>98</v>
      </c>
      <c r="C119" s="28" t="s">
        <v>8</v>
      </c>
      <c r="D119" s="29">
        <v>14944496</v>
      </c>
      <c r="E119" s="29">
        <v>21074896</v>
      </c>
      <c r="F119" s="29">
        <v>21074896</v>
      </c>
    </row>
    <row r="120" spans="1:6" ht="31.5" x14ac:dyDescent="0.25">
      <c r="A120" s="27" t="s">
        <v>277</v>
      </c>
      <c r="B120" s="28" t="s">
        <v>99</v>
      </c>
      <c r="C120" s="28"/>
      <c r="D120" s="29">
        <v>248480276</v>
      </c>
      <c r="E120" s="29">
        <v>250552200</v>
      </c>
      <c r="F120" s="29">
        <v>252182300</v>
      </c>
    </row>
    <row r="121" spans="1:6" ht="31.5" x14ac:dyDescent="0.25">
      <c r="A121" s="27" t="s">
        <v>183</v>
      </c>
      <c r="B121" s="28" t="s">
        <v>99</v>
      </c>
      <c r="C121" s="28" t="s">
        <v>8</v>
      </c>
      <c r="D121" s="29">
        <v>248480276</v>
      </c>
      <c r="E121" s="29">
        <v>250552200</v>
      </c>
      <c r="F121" s="29">
        <v>252182300</v>
      </c>
    </row>
    <row r="122" spans="1:6" ht="15.75" x14ac:dyDescent="0.25">
      <c r="A122" s="27" t="s">
        <v>28</v>
      </c>
      <c r="B122" s="28" t="s">
        <v>100</v>
      </c>
      <c r="C122" s="28"/>
      <c r="D122" s="29">
        <v>17041515.280000001</v>
      </c>
      <c r="E122" s="29">
        <v>18060962</v>
      </c>
      <c r="F122" s="29">
        <v>18060962</v>
      </c>
    </row>
    <row r="123" spans="1:6" ht="31.5" x14ac:dyDescent="0.25">
      <c r="A123" s="27" t="s">
        <v>186</v>
      </c>
      <c r="B123" s="28" t="s">
        <v>100</v>
      </c>
      <c r="C123" s="28" t="s">
        <v>16</v>
      </c>
      <c r="D123" s="29">
        <v>5040001.28</v>
      </c>
      <c r="E123" s="29">
        <v>6000000</v>
      </c>
      <c r="F123" s="29">
        <v>6000000</v>
      </c>
    </row>
    <row r="124" spans="1:6" ht="31.5" x14ac:dyDescent="0.25">
      <c r="A124" s="27" t="s">
        <v>183</v>
      </c>
      <c r="B124" s="28" t="s">
        <v>100</v>
      </c>
      <c r="C124" s="28" t="s">
        <v>8</v>
      </c>
      <c r="D124" s="29">
        <v>4681423</v>
      </c>
      <c r="E124" s="29">
        <v>4582923</v>
      </c>
      <c r="F124" s="29">
        <v>4582923</v>
      </c>
    </row>
    <row r="125" spans="1:6" ht="47.25" x14ac:dyDescent="0.25">
      <c r="A125" s="27" t="s">
        <v>278</v>
      </c>
      <c r="B125" s="28" t="s">
        <v>201</v>
      </c>
      <c r="C125" s="28"/>
      <c r="D125" s="29">
        <v>466291</v>
      </c>
      <c r="E125" s="29">
        <v>624239</v>
      </c>
      <c r="F125" s="29">
        <v>624239</v>
      </c>
    </row>
    <row r="126" spans="1:6" ht="31.5" x14ac:dyDescent="0.25">
      <c r="A126" s="27" t="s">
        <v>183</v>
      </c>
      <c r="B126" s="28" t="s">
        <v>201</v>
      </c>
      <c r="C126" s="28" t="s">
        <v>8</v>
      </c>
      <c r="D126" s="29">
        <v>466291</v>
      </c>
      <c r="E126" s="29">
        <v>624239</v>
      </c>
      <c r="F126" s="29">
        <v>624239</v>
      </c>
    </row>
    <row r="127" spans="1:6" ht="47.25" x14ac:dyDescent="0.25">
      <c r="A127" s="27" t="s">
        <v>279</v>
      </c>
      <c r="B127" s="28" t="s">
        <v>235</v>
      </c>
      <c r="C127" s="28"/>
      <c r="D127" s="29">
        <v>6853800</v>
      </c>
      <c r="E127" s="29">
        <v>6853800</v>
      </c>
      <c r="F127" s="29">
        <v>6853800</v>
      </c>
    </row>
    <row r="128" spans="1:6" ht="31.5" x14ac:dyDescent="0.25">
      <c r="A128" s="27" t="s">
        <v>183</v>
      </c>
      <c r="B128" s="28" t="s">
        <v>235</v>
      </c>
      <c r="C128" s="28" t="s">
        <v>8</v>
      </c>
      <c r="D128" s="29">
        <v>6853800</v>
      </c>
      <c r="E128" s="29">
        <v>6853800</v>
      </c>
      <c r="F128" s="29">
        <v>6853800</v>
      </c>
    </row>
    <row r="129" spans="1:6" ht="31.5" x14ac:dyDescent="0.25">
      <c r="A129" s="27" t="s">
        <v>29</v>
      </c>
      <c r="B129" s="28" t="s">
        <v>101</v>
      </c>
      <c r="C129" s="28"/>
      <c r="D129" s="29">
        <v>11601408</v>
      </c>
      <c r="E129" s="29">
        <v>11557148</v>
      </c>
      <c r="F129" s="29">
        <v>11557148</v>
      </c>
    </row>
    <row r="130" spans="1:6" ht="31.5" x14ac:dyDescent="0.25">
      <c r="A130" s="27" t="s">
        <v>183</v>
      </c>
      <c r="B130" s="28" t="s">
        <v>101</v>
      </c>
      <c r="C130" s="28" t="s">
        <v>8</v>
      </c>
      <c r="D130" s="29">
        <v>9574688</v>
      </c>
      <c r="E130" s="29">
        <v>9774688</v>
      </c>
      <c r="F130" s="29">
        <v>9774688</v>
      </c>
    </row>
    <row r="131" spans="1:6" ht="31.5" x14ac:dyDescent="0.25">
      <c r="A131" s="27" t="s">
        <v>280</v>
      </c>
      <c r="B131" s="28" t="s">
        <v>281</v>
      </c>
      <c r="C131" s="28"/>
      <c r="D131" s="29">
        <v>2026720</v>
      </c>
      <c r="E131" s="29">
        <v>1782460</v>
      </c>
      <c r="F131" s="29">
        <v>1782460</v>
      </c>
    </row>
    <row r="132" spans="1:6" ht="31.5" x14ac:dyDescent="0.25">
      <c r="A132" s="27" t="s">
        <v>183</v>
      </c>
      <c r="B132" s="28" t="s">
        <v>281</v>
      </c>
      <c r="C132" s="28" t="s">
        <v>8</v>
      </c>
      <c r="D132" s="29">
        <v>2026720</v>
      </c>
      <c r="E132" s="29">
        <v>1782460</v>
      </c>
      <c r="F132" s="29">
        <v>1782460</v>
      </c>
    </row>
    <row r="133" spans="1:6" ht="15.75" x14ac:dyDescent="0.25">
      <c r="A133" s="27" t="s">
        <v>202</v>
      </c>
      <c r="B133" s="28" t="s">
        <v>102</v>
      </c>
      <c r="C133" s="28"/>
      <c r="D133" s="29">
        <v>114800</v>
      </c>
      <c r="E133" s="29">
        <v>114800</v>
      </c>
      <c r="F133" s="29">
        <v>114800</v>
      </c>
    </row>
    <row r="134" spans="1:6" ht="31.5" x14ac:dyDescent="0.25">
      <c r="A134" s="27" t="s">
        <v>183</v>
      </c>
      <c r="B134" s="28" t="s">
        <v>102</v>
      </c>
      <c r="C134" s="28" t="s">
        <v>8</v>
      </c>
      <c r="D134" s="29">
        <v>114800</v>
      </c>
      <c r="E134" s="29">
        <v>114800</v>
      </c>
      <c r="F134" s="29">
        <v>114800</v>
      </c>
    </row>
    <row r="135" spans="1:6" ht="15.75" x14ac:dyDescent="0.25">
      <c r="A135" s="27" t="s">
        <v>30</v>
      </c>
      <c r="B135" s="28" t="s">
        <v>103</v>
      </c>
      <c r="C135" s="28"/>
      <c r="D135" s="29">
        <v>230000</v>
      </c>
      <c r="E135" s="29">
        <v>230000</v>
      </c>
      <c r="F135" s="29">
        <v>230000</v>
      </c>
    </row>
    <row r="136" spans="1:6" ht="47.25" x14ac:dyDescent="0.25">
      <c r="A136" s="27" t="s">
        <v>179</v>
      </c>
      <c r="B136" s="28" t="s">
        <v>103</v>
      </c>
      <c r="C136" s="28" t="s">
        <v>31</v>
      </c>
      <c r="D136" s="29">
        <v>67742.63</v>
      </c>
      <c r="E136" s="29">
        <v>90000</v>
      </c>
      <c r="F136" s="29">
        <v>90000</v>
      </c>
    </row>
    <row r="137" spans="1:6" ht="31.5" x14ac:dyDescent="0.25">
      <c r="A137" s="27" t="s">
        <v>186</v>
      </c>
      <c r="B137" s="28" t="s">
        <v>103</v>
      </c>
      <c r="C137" s="28" t="s">
        <v>16</v>
      </c>
      <c r="D137" s="29">
        <v>113522.82</v>
      </c>
      <c r="E137" s="29">
        <v>140000</v>
      </c>
      <c r="F137" s="29">
        <v>140000</v>
      </c>
    </row>
    <row r="138" spans="1:6" ht="31.5" x14ac:dyDescent="0.25">
      <c r="A138" s="27" t="s">
        <v>183</v>
      </c>
      <c r="B138" s="28" t="s">
        <v>103</v>
      </c>
      <c r="C138" s="28" t="s">
        <v>8</v>
      </c>
      <c r="D138" s="29">
        <v>48734.55</v>
      </c>
      <c r="E138" s="29"/>
      <c r="F138" s="29"/>
    </row>
    <row r="139" spans="1:6" ht="15.75" x14ac:dyDescent="0.25">
      <c r="A139" s="27" t="s">
        <v>32</v>
      </c>
      <c r="B139" s="28" t="s">
        <v>104</v>
      </c>
      <c r="C139" s="28"/>
      <c r="D139" s="29">
        <v>13137000</v>
      </c>
      <c r="E139" s="29">
        <v>13137000</v>
      </c>
      <c r="F139" s="29">
        <v>13137000</v>
      </c>
    </row>
    <row r="140" spans="1:6" ht="47.25" x14ac:dyDescent="0.25">
      <c r="A140" s="27" t="s">
        <v>179</v>
      </c>
      <c r="B140" s="28" t="s">
        <v>104</v>
      </c>
      <c r="C140" s="28" t="s">
        <v>31</v>
      </c>
      <c r="D140" s="29">
        <v>49596.21</v>
      </c>
      <c r="E140" s="29">
        <v>58000</v>
      </c>
      <c r="F140" s="29">
        <v>58000</v>
      </c>
    </row>
    <row r="141" spans="1:6" ht="31.5" x14ac:dyDescent="0.25">
      <c r="A141" s="27" t="s">
        <v>186</v>
      </c>
      <c r="B141" s="28" t="s">
        <v>104</v>
      </c>
      <c r="C141" s="28" t="s">
        <v>16</v>
      </c>
      <c r="D141" s="29">
        <v>92000</v>
      </c>
      <c r="E141" s="29">
        <v>92000</v>
      </c>
      <c r="F141" s="29">
        <v>92000</v>
      </c>
    </row>
    <row r="142" spans="1:6" ht="31.5" x14ac:dyDescent="0.25">
      <c r="A142" s="27" t="s">
        <v>183</v>
      </c>
      <c r="B142" s="28" t="s">
        <v>104</v>
      </c>
      <c r="C142" s="28" t="s">
        <v>8</v>
      </c>
      <c r="D142" s="29">
        <v>8403.7900000000009</v>
      </c>
      <c r="E142" s="29"/>
      <c r="F142" s="29"/>
    </row>
    <row r="143" spans="1:6" ht="47.25" x14ac:dyDescent="0.25">
      <c r="A143" s="27" t="s">
        <v>282</v>
      </c>
      <c r="B143" s="28" t="s">
        <v>105</v>
      </c>
      <c r="C143" s="28"/>
      <c r="D143" s="29">
        <v>12987000</v>
      </c>
      <c r="E143" s="29">
        <v>12987000</v>
      </c>
      <c r="F143" s="29">
        <v>12987000</v>
      </c>
    </row>
    <row r="144" spans="1:6" ht="31.5" x14ac:dyDescent="0.25">
      <c r="A144" s="27" t="s">
        <v>186</v>
      </c>
      <c r="B144" s="28" t="s">
        <v>105</v>
      </c>
      <c r="C144" s="28" t="s">
        <v>16</v>
      </c>
      <c r="D144" s="29">
        <v>12987</v>
      </c>
      <c r="E144" s="29">
        <v>12987</v>
      </c>
      <c r="F144" s="29">
        <v>12987</v>
      </c>
    </row>
    <row r="145" spans="1:6" ht="15.75" x14ac:dyDescent="0.25">
      <c r="A145" s="27" t="s">
        <v>180</v>
      </c>
      <c r="B145" s="28" t="s">
        <v>105</v>
      </c>
      <c r="C145" s="28" t="s">
        <v>12</v>
      </c>
      <c r="D145" s="29">
        <v>12974013</v>
      </c>
      <c r="E145" s="29">
        <v>12974013</v>
      </c>
      <c r="F145" s="29">
        <v>12974013</v>
      </c>
    </row>
    <row r="146" spans="1:6" ht="15.75" x14ac:dyDescent="0.25">
      <c r="A146" s="27" t="s">
        <v>33</v>
      </c>
      <c r="B146" s="28" t="s">
        <v>106</v>
      </c>
      <c r="C146" s="28"/>
      <c r="D146" s="29">
        <v>1108779.2</v>
      </c>
      <c r="E146" s="29">
        <v>1000000</v>
      </c>
      <c r="F146" s="29">
        <v>1000000</v>
      </c>
    </row>
    <row r="147" spans="1:6" ht="47.25" x14ac:dyDescent="0.25">
      <c r="A147" s="27" t="s">
        <v>179</v>
      </c>
      <c r="B147" s="28" t="s">
        <v>106</v>
      </c>
      <c r="C147" s="28" t="s">
        <v>31</v>
      </c>
      <c r="D147" s="29">
        <v>1000000</v>
      </c>
      <c r="E147" s="29">
        <v>1000000</v>
      </c>
      <c r="F147" s="29">
        <v>1000000</v>
      </c>
    </row>
    <row r="148" spans="1:6" ht="31.5" x14ac:dyDescent="0.25">
      <c r="A148" s="27" t="s">
        <v>186</v>
      </c>
      <c r="B148" s="28" t="s">
        <v>106</v>
      </c>
      <c r="C148" s="28" t="s">
        <v>16</v>
      </c>
      <c r="D148" s="29">
        <v>108779.2</v>
      </c>
      <c r="E148" s="29"/>
      <c r="F148" s="29"/>
    </row>
    <row r="149" spans="1:6" ht="31.5" x14ac:dyDescent="0.25">
      <c r="A149" s="27" t="s">
        <v>222</v>
      </c>
      <c r="B149" s="28" t="s">
        <v>223</v>
      </c>
      <c r="C149" s="28"/>
      <c r="D149" s="29">
        <v>3184900</v>
      </c>
      <c r="E149" s="29"/>
      <c r="F149" s="29"/>
    </row>
    <row r="150" spans="1:6" ht="31.5" x14ac:dyDescent="0.25">
      <c r="A150" s="27" t="s">
        <v>183</v>
      </c>
      <c r="B150" s="28" t="s">
        <v>223</v>
      </c>
      <c r="C150" s="28" t="s">
        <v>8</v>
      </c>
      <c r="D150" s="29">
        <v>853200</v>
      </c>
      <c r="E150" s="29"/>
      <c r="F150" s="29"/>
    </row>
    <row r="151" spans="1:6" ht="31.5" x14ac:dyDescent="0.25">
      <c r="A151" s="27" t="s">
        <v>283</v>
      </c>
      <c r="B151" s="28" t="s">
        <v>284</v>
      </c>
      <c r="C151" s="28"/>
      <c r="D151" s="29">
        <v>445000</v>
      </c>
      <c r="E151" s="29"/>
      <c r="F151" s="29"/>
    </row>
    <row r="152" spans="1:6" ht="31.5" x14ac:dyDescent="0.25">
      <c r="A152" s="27" t="s">
        <v>183</v>
      </c>
      <c r="B152" s="28" t="s">
        <v>284</v>
      </c>
      <c r="C152" s="28" t="s">
        <v>8</v>
      </c>
      <c r="D152" s="29">
        <v>445000</v>
      </c>
      <c r="E152" s="29"/>
      <c r="F152" s="29"/>
    </row>
    <row r="153" spans="1:6" ht="31.5" x14ac:dyDescent="0.25">
      <c r="A153" s="27" t="s">
        <v>364</v>
      </c>
      <c r="B153" s="28" t="s">
        <v>413</v>
      </c>
      <c r="C153" s="28"/>
      <c r="D153" s="29">
        <v>1886700</v>
      </c>
      <c r="E153" s="29"/>
      <c r="F153" s="29"/>
    </row>
    <row r="154" spans="1:6" ht="31.5" x14ac:dyDescent="0.25">
      <c r="A154" s="27" t="s">
        <v>183</v>
      </c>
      <c r="B154" s="28" t="s">
        <v>413</v>
      </c>
      <c r="C154" s="28" t="s">
        <v>8</v>
      </c>
      <c r="D154" s="29">
        <v>1886700</v>
      </c>
      <c r="E154" s="29"/>
      <c r="F154" s="29"/>
    </row>
    <row r="155" spans="1:6" ht="15.75" x14ac:dyDescent="0.25">
      <c r="A155" s="27" t="s">
        <v>107</v>
      </c>
      <c r="B155" s="28" t="s">
        <v>108</v>
      </c>
      <c r="C155" s="28"/>
      <c r="D155" s="29">
        <v>1772300</v>
      </c>
      <c r="E155" s="29">
        <v>1805000</v>
      </c>
      <c r="F155" s="29">
        <v>1805000</v>
      </c>
    </row>
    <row r="156" spans="1:6" ht="31.5" x14ac:dyDescent="0.25">
      <c r="A156" s="27" t="s">
        <v>183</v>
      </c>
      <c r="B156" s="28" t="s">
        <v>108</v>
      </c>
      <c r="C156" s="28" t="s">
        <v>8</v>
      </c>
      <c r="D156" s="29">
        <v>1772300</v>
      </c>
      <c r="E156" s="29">
        <v>1805000</v>
      </c>
      <c r="F156" s="29">
        <v>1805000</v>
      </c>
    </row>
    <row r="157" spans="1:6" ht="31.5" x14ac:dyDescent="0.25">
      <c r="A157" s="27" t="s">
        <v>352</v>
      </c>
      <c r="B157" s="28" t="s">
        <v>388</v>
      </c>
      <c r="C157" s="28"/>
      <c r="D157" s="29">
        <v>1632710</v>
      </c>
      <c r="E157" s="29"/>
      <c r="F157" s="29"/>
    </row>
    <row r="158" spans="1:6" ht="31.5" x14ac:dyDescent="0.25">
      <c r="A158" s="27" t="s">
        <v>364</v>
      </c>
      <c r="B158" s="28" t="s">
        <v>414</v>
      </c>
      <c r="C158" s="28"/>
      <c r="D158" s="29">
        <v>1632710</v>
      </c>
      <c r="E158" s="29"/>
      <c r="F158" s="29"/>
    </row>
    <row r="159" spans="1:6" ht="31.5" x14ac:dyDescent="0.25">
      <c r="A159" s="27" t="s">
        <v>183</v>
      </c>
      <c r="B159" s="28" t="s">
        <v>414</v>
      </c>
      <c r="C159" s="28" t="s">
        <v>8</v>
      </c>
      <c r="D159" s="29">
        <v>1632710</v>
      </c>
      <c r="E159" s="29"/>
      <c r="F159" s="29"/>
    </row>
    <row r="160" spans="1:6" ht="15.75" x14ac:dyDescent="0.25">
      <c r="A160" s="27" t="s">
        <v>392</v>
      </c>
      <c r="B160" s="28" t="s">
        <v>398</v>
      </c>
      <c r="C160" s="28"/>
      <c r="D160" s="29">
        <v>26313649.280000001</v>
      </c>
      <c r="E160" s="29"/>
      <c r="F160" s="29"/>
    </row>
    <row r="161" spans="1:6" ht="15.75" x14ac:dyDescent="0.25">
      <c r="A161" s="27" t="s">
        <v>393</v>
      </c>
      <c r="B161" s="28" t="s">
        <v>399</v>
      </c>
      <c r="C161" s="28"/>
      <c r="D161" s="29">
        <v>26313649.280000001</v>
      </c>
      <c r="E161" s="29"/>
      <c r="F161" s="29"/>
    </row>
    <row r="162" spans="1:6" ht="31.5" x14ac:dyDescent="0.25">
      <c r="A162" s="27" t="s">
        <v>183</v>
      </c>
      <c r="B162" s="28" t="s">
        <v>399</v>
      </c>
      <c r="C162" s="28" t="s">
        <v>8</v>
      </c>
      <c r="D162" s="29">
        <v>26313649.280000001</v>
      </c>
      <c r="E162" s="29"/>
      <c r="F162" s="29"/>
    </row>
    <row r="163" spans="1:6" ht="15.75" x14ac:dyDescent="0.25">
      <c r="A163" s="27" t="s">
        <v>415</v>
      </c>
      <c r="B163" s="28" t="s">
        <v>416</v>
      </c>
      <c r="C163" s="28"/>
      <c r="D163" s="29">
        <v>9425977</v>
      </c>
      <c r="E163" s="29"/>
      <c r="F163" s="29"/>
    </row>
    <row r="164" spans="1:6" ht="31.5" x14ac:dyDescent="0.25">
      <c r="A164" s="27" t="s">
        <v>417</v>
      </c>
      <c r="B164" s="28" t="s">
        <v>418</v>
      </c>
      <c r="C164" s="28"/>
      <c r="D164" s="29">
        <v>9425977</v>
      </c>
      <c r="E164" s="29"/>
      <c r="F164" s="29"/>
    </row>
    <row r="165" spans="1:6" ht="31.5" x14ac:dyDescent="0.25">
      <c r="A165" s="27" t="s">
        <v>183</v>
      </c>
      <c r="B165" s="28" t="s">
        <v>418</v>
      </c>
      <c r="C165" s="28" t="s">
        <v>8</v>
      </c>
      <c r="D165" s="29">
        <v>9425977</v>
      </c>
      <c r="E165" s="29"/>
      <c r="F165" s="29"/>
    </row>
    <row r="166" spans="1:6" ht="15.75" x14ac:dyDescent="0.25">
      <c r="A166" s="27" t="s">
        <v>34</v>
      </c>
      <c r="B166" s="28" t="s">
        <v>109</v>
      </c>
      <c r="C166" s="28"/>
      <c r="D166" s="29">
        <v>280000</v>
      </c>
      <c r="E166" s="29">
        <v>280000</v>
      </c>
      <c r="F166" s="29">
        <v>280000</v>
      </c>
    </row>
    <row r="167" spans="1:6" ht="47.25" x14ac:dyDescent="0.25">
      <c r="A167" s="27" t="s">
        <v>179</v>
      </c>
      <c r="B167" s="28" t="s">
        <v>109</v>
      </c>
      <c r="C167" s="28" t="s">
        <v>31</v>
      </c>
      <c r="D167" s="29">
        <v>135000</v>
      </c>
      <c r="E167" s="29">
        <v>135000</v>
      </c>
      <c r="F167" s="29">
        <v>135000</v>
      </c>
    </row>
    <row r="168" spans="1:6" ht="31.5" x14ac:dyDescent="0.25">
      <c r="A168" s="27" t="s">
        <v>186</v>
      </c>
      <c r="B168" s="28" t="s">
        <v>109</v>
      </c>
      <c r="C168" s="28" t="s">
        <v>16</v>
      </c>
      <c r="D168" s="29">
        <v>89930.01</v>
      </c>
      <c r="E168" s="29">
        <v>145000</v>
      </c>
      <c r="F168" s="29">
        <v>145000</v>
      </c>
    </row>
    <row r="169" spans="1:6" ht="31.5" x14ac:dyDescent="0.25">
      <c r="A169" s="27" t="s">
        <v>183</v>
      </c>
      <c r="B169" s="28" t="s">
        <v>109</v>
      </c>
      <c r="C169" s="28" t="s">
        <v>8</v>
      </c>
      <c r="D169" s="29">
        <v>55069.99</v>
      </c>
      <c r="E169" s="29"/>
      <c r="F169" s="29"/>
    </row>
    <row r="170" spans="1:6" ht="15.75" x14ac:dyDescent="0.25">
      <c r="A170" s="27" t="s">
        <v>35</v>
      </c>
      <c r="B170" s="28" t="s">
        <v>110</v>
      </c>
      <c r="C170" s="28"/>
      <c r="D170" s="29">
        <v>1122080</v>
      </c>
      <c r="E170" s="29">
        <v>1096000</v>
      </c>
      <c r="F170" s="29">
        <v>1096000</v>
      </c>
    </row>
    <row r="171" spans="1:6" ht="47.25" x14ac:dyDescent="0.25">
      <c r="A171" s="27" t="s">
        <v>179</v>
      </c>
      <c r="B171" s="28" t="s">
        <v>110</v>
      </c>
      <c r="C171" s="28" t="s">
        <v>31</v>
      </c>
      <c r="D171" s="29">
        <v>26080</v>
      </c>
      <c r="E171" s="29"/>
      <c r="F171" s="29"/>
    </row>
    <row r="172" spans="1:6" ht="31.5" x14ac:dyDescent="0.25">
      <c r="A172" s="27" t="s">
        <v>186</v>
      </c>
      <c r="B172" s="28" t="s">
        <v>110</v>
      </c>
      <c r="C172" s="28" t="s">
        <v>16</v>
      </c>
      <c r="D172" s="29">
        <v>40700</v>
      </c>
      <c r="E172" s="29">
        <v>30000</v>
      </c>
      <c r="F172" s="29">
        <v>30000</v>
      </c>
    </row>
    <row r="173" spans="1:6" ht="31.5" x14ac:dyDescent="0.25">
      <c r="A173" s="27" t="s">
        <v>183</v>
      </c>
      <c r="B173" s="28" t="s">
        <v>110</v>
      </c>
      <c r="C173" s="28" t="s">
        <v>8</v>
      </c>
      <c r="D173" s="29">
        <v>155300</v>
      </c>
      <c r="E173" s="29">
        <v>155300</v>
      </c>
      <c r="F173" s="29">
        <v>155300</v>
      </c>
    </row>
    <row r="174" spans="1:6" ht="15.75" x14ac:dyDescent="0.25">
      <c r="A174" s="27" t="s">
        <v>203</v>
      </c>
      <c r="B174" s="28" t="s">
        <v>204</v>
      </c>
      <c r="C174" s="28"/>
      <c r="D174" s="29">
        <v>900000</v>
      </c>
      <c r="E174" s="29">
        <v>910700</v>
      </c>
      <c r="F174" s="29">
        <v>910700</v>
      </c>
    </row>
    <row r="175" spans="1:6" ht="31.5" x14ac:dyDescent="0.25">
      <c r="A175" s="27" t="s">
        <v>186</v>
      </c>
      <c r="B175" s="28" t="s">
        <v>204</v>
      </c>
      <c r="C175" s="28" t="s">
        <v>16</v>
      </c>
      <c r="D175" s="29">
        <v>65692.399999999994</v>
      </c>
      <c r="E175" s="29">
        <v>85000</v>
      </c>
      <c r="F175" s="29">
        <v>85000</v>
      </c>
    </row>
    <row r="176" spans="1:6" ht="31.5" x14ac:dyDescent="0.25">
      <c r="A176" s="27" t="s">
        <v>183</v>
      </c>
      <c r="B176" s="28" t="s">
        <v>204</v>
      </c>
      <c r="C176" s="28" t="s">
        <v>8</v>
      </c>
      <c r="D176" s="29">
        <v>834307.6</v>
      </c>
      <c r="E176" s="29">
        <v>825700</v>
      </c>
      <c r="F176" s="29">
        <v>825700</v>
      </c>
    </row>
    <row r="177" spans="1:6" ht="31.5" x14ac:dyDescent="0.25">
      <c r="A177" s="27" t="s">
        <v>111</v>
      </c>
      <c r="B177" s="28" t="s">
        <v>112</v>
      </c>
      <c r="C177" s="28"/>
      <c r="D177" s="29">
        <v>24218300</v>
      </c>
      <c r="E177" s="29">
        <v>24218300</v>
      </c>
      <c r="F177" s="29">
        <v>24218300</v>
      </c>
    </row>
    <row r="178" spans="1:6" ht="31.5" x14ac:dyDescent="0.25">
      <c r="A178" s="27" t="s">
        <v>36</v>
      </c>
      <c r="B178" s="28" t="s">
        <v>113</v>
      </c>
      <c r="C178" s="28"/>
      <c r="D178" s="29">
        <v>24218300</v>
      </c>
      <c r="E178" s="29">
        <v>24218300</v>
      </c>
      <c r="F178" s="29">
        <v>24218300</v>
      </c>
    </row>
    <row r="179" spans="1:6" ht="47.25" x14ac:dyDescent="0.25">
      <c r="A179" s="27" t="s">
        <v>179</v>
      </c>
      <c r="B179" s="28" t="s">
        <v>113</v>
      </c>
      <c r="C179" s="28" t="s">
        <v>31</v>
      </c>
      <c r="D179" s="29">
        <v>22268730</v>
      </c>
      <c r="E179" s="29">
        <v>22283730</v>
      </c>
      <c r="F179" s="29">
        <v>22283730</v>
      </c>
    </row>
    <row r="180" spans="1:6" ht="31.5" x14ac:dyDescent="0.25">
      <c r="A180" s="27" t="s">
        <v>186</v>
      </c>
      <c r="B180" s="28" t="s">
        <v>113</v>
      </c>
      <c r="C180" s="28" t="s">
        <v>16</v>
      </c>
      <c r="D180" s="29">
        <v>1852770</v>
      </c>
      <c r="E180" s="29">
        <v>1837770</v>
      </c>
      <c r="F180" s="29">
        <v>1837770</v>
      </c>
    </row>
    <row r="181" spans="1:6" ht="15.75" x14ac:dyDescent="0.25">
      <c r="A181" s="27" t="s">
        <v>185</v>
      </c>
      <c r="B181" s="28" t="s">
        <v>113</v>
      </c>
      <c r="C181" s="28" t="s">
        <v>10</v>
      </c>
      <c r="D181" s="29">
        <v>96800</v>
      </c>
      <c r="E181" s="29">
        <v>96800</v>
      </c>
      <c r="F181" s="29">
        <v>96800</v>
      </c>
    </row>
    <row r="182" spans="1:6" ht="15.75" x14ac:dyDescent="0.25">
      <c r="A182" s="27" t="s">
        <v>37</v>
      </c>
      <c r="B182" s="28" t="s">
        <v>114</v>
      </c>
      <c r="C182" s="28"/>
      <c r="D182" s="29">
        <v>141412177.61000001</v>
      </c>
      <c r="E182" s="29">
        <v>126710900</v>
      </c>
      <c r="F182" s="29">
        <v>123710900</v>
      </c>
    </row>
    <row r="183" spans="1:6" ht="31.5" x14ac:dyDescent="0.25">
      <c r="A183" s="27" t="s">
        <v>285</v>
      </c>
      <c r="B183" s="28" t="s">
        <v>286</v>
      </c>
      <c r="C183" s="28"/>
      <c r="D183" s="29"/>
      <c r="E183" s="29">
        <v>100000</v>
      </c>
      <c r="F183" s="29">
        <v>100000</v>
      </c>
    </row>
    <row r="184" spans="1:6" ht="31.5" x14ac:dyDescent="0.25">
      <c r="A184" s="27" t="s">
        <v>186</v>
      </c>
      <c r="B184" s="28" t="s">
        <v>286</v>
      </c>
      <c r="C184" s="28" t="s">
        <v>16</v>
      </c>
      <c r="D184" s="29"/>
      <c r="E184" s="29">
        <v>100000</v>
      </c>
      <c r="F184" s="29">
        <v>100000</v>
      </c>
    </row>
    <row r="185" spans="1:6" ht="31.5" x14ac:dyDescent="0.25">
      <c r="A185" s="27" t="s">
        <v>38</v>
      </c>
      <c r="B185" s="28" t="s">
        <v>115</v>
      </c>
      <c r="C185" s="28"/>
      <c r="D185" s="29">
        <v>250737.5</v>
      </c>
      <c r="E185" s="29">
        <v>378000</v>
      </c>
      <c r="F185" s="29">
        <v>378000</v>
      </c>
    </row>
    <row r="186" spans="1:6" ht="31.5" x14ac:dyDescent="0.25">
      <c r="A186" s="27" t="s">
        <v>183</v>
      </c>
      <c r="B186" s="28" t="s">
        <v>115</v>
      </c>
      <c r="C186" s="28" t="s">
        <v>8</v>
      </c>
      <c r="D186" s="29">
        <v>180000</v>
      </c>
      <c r="E186" s="29">
        <v>378000</v>
      </c>
      <c r="F186" s="29">
        <v>378000</v>
      </c>
    </row>
    <row r="187" spans="1:6" ht="31.5" x14ac:dyDescent="0.25">
      <c r="A187" s="27" t="s">
        <v>365</v>
      </c>
      <c r="B187" s="28" t="s">
        <v>387</v>
      </c>
      <c r="C187" s="28"/>
      <c r="D187" s="29">
        <v>70737.5</v>
      </c>
      <c r="E187" s="29"/>
      <c r="F187" s="29"/>
    </row>
    <row r="188" spans="1:6" ht="31.5" x14ac:dyDescent="0.25">
      <c r="A188" s="27" t="s">
        <v>183</v>
      </c>
      <c r="B188" s="28" t="s">
        <v>387</v>
      </c>
      <c r="C188" s="28" t="s">
        <v>8</v>
      </c>
      <c r="D188" s="29">
        <v>70737.5</v>
      </c>
      <c r="E188" s="29"/>
      <c r="F188" s="29"/>
    </row>
    <row r="189" spans="1:6" ht="63" x14ac:dyDescent="0.25">
      <c r="A189" s="30" t="s">
        <v>39</v>
      </c>
      <c r="B189" s="28" t="s">
        <v>116</v>
      </c>
      <c r="C189" s="28"/>
      <c r="D189" s="29">
        <v>2112157</v>
      </c>
      <c r="E189" s="29">
        <v>245000</v>
      </c>
      <c r="F189" s="29">
        <v>245000</v>
      </c>
    </row>
    <row r="190" spans="1:6" ht="31.5" x14ac:dyDescent="0.25">
      <c r="A190" s="27" t="s">
        <v>183</v>
      </c>
      <c r="B190" s="28" t="s">
        <v>116</v>
      </c>
      <c r="C190" s="28" t="s">
        <v>8</v>
      </c>
      <c r="D190" s="29"/>
      <c r="E190" s="29">
        <v>245000</v>
      </c>
      <c r="F190" s="29">
        <v>245000</v>
      </c>
    </row>
    <row r="191" spans="1:6" ht="31.5" x14ac:dyDescent="0.25">
      <c r="A191" s="27" t="s">
        <v>353</v>
      </c>
      <c r="B191" s="28" t="s">
        <v>386</v>
      </c>
      <c r="C191" s="28"/>
      <c r="D191" s="29">
        <v>1912157</v>
      </c>
      <c r="E191" s="29"/>
      <c r="F191" s="29"/>
    </row>
    <row r="192" spans="1:6" ht="31.5" x14ac:dyDescent="0.25">
      <c r="A192" s="27" t="s">
        <v>183</v>
      </c>
      <c r="B192" s="28" t="s">
        <v>386</v>
      </c>
      <c r="C192" s="28" t="s">
        <v>8</v>
      </c>
      <c r="D192" s="29">
        <v>1912157</v>
      </c>
      <c r="E192" s="29"/>
      <c r="F192" s="29"/>
    </row>
    <row r="193" spans="1:6" ht="15.75" x14ac:dyDescent="0.25">
      <c r="A193" s="27" t="s">
        <v>354</v>
      </c>
      <c r="B193" s="28" t="s">
        <v>385</v>
      </c>
      <c r="C193" s="28"/>
      <c r="D193" s="29">
        <v>200000</v>
      </c>
      <c r="E193" s="29"/>
      <c r="F193" s="29"/>
    </row>
    <row r="194" spans="1:6" ht="31.5" x14ac:dyDescent="0.25">
      <c r="A194" s="27" t="s">
        <v>183</v>
      </c>
      <c r="B194" s="28" t="s">
        <v>385</v>
      </c>
      <c r="C194" s="28" t="s">
        <v>8</v>
      </c>
      <c r="D194" s="29">
        <v>200000</v>
      </c>
      <c r="E194" s="29"/>
      <c r="F194" s="29"/>
    </row>
    <row r="195" spans="1:6" ht="15.75" x14ac:dyDescent="0.25">
      <c r="A195" s="27" t="s">
        <v>40</v>
      </c>
      <c r="B195" s="28" t="s">
        <v>117</v>
      </c>
      <c r="C195" s="28"/>
      <c r="D195" s="29">
        <v>26226910</v>
      </c>
      <c r="E195" s="29">
        <v>27196910</v>
      </c>
      <c r="F195" s="29">
        <v>25306910</v>
      </c>
    </row>
    <row r="196" spans="1:6" ht="31.5" x14ac:dyDescent="0.25">
      <c r="A196" s="27" t="s">
        <v>183</v>
      </c>
      <c r="B196" s="28" t="s">
        <v>117</v>
      </c>
      <c r="C196" s="28" t="s">
        <v>8</v>
      </c>
      <c r="D196" s="29">
        <v>16767470</v>
      </c>
      <c r="E196" s="29">
        <v>17825000</v>
      </c>
      <c r="F196" s="29">
        <v>15935000</v>
      </c>
    </row>
    <row r="197" spans="1:6" ht="31.5" x14ac:dyDescent="0.25">
      <c r="A197" s="27" t="s">
        <v>287</v>
      </c>
      <c r="B197" s="28" t="s">
        <v>288</v>
      </c>
      <c r="C197" s="28"/>
      <c r="D197" s="29">
        <v>9459440</v>
      </c>
      <c r="E197" s="29">
        <v>9371910</v>
      </c>
      <c r="F197" s="29">
        <v>9371910</v>
      </c>
    </row>
    <row r="198" spans="1:6" ht="31.5" x14ac:dyDescent="0.25">
      <c r="A198" s="27" t="s">
        <v>183</v>
      </c>
      <c r="B198" s="28" t="s">
        <v>288</v>
      </c>
      <c r="C198" s="28" t="s">
        <v>8</v>
      </c>
      <c r="D198" s="29">
        <v>9459440</v>
      </c>
      <c r="E198" s="29">
        <v>9371910</v>
      </c>
      <c r="F198" s="29">
        <v>9371910</v>
      </c>
    </row>
    <row r="199" spans="1:6" ht="15.75" x14ac:dyDescent="0.25">
      <c r="A199" s="27" t="s">
        <v>41</v>
      </c>
      <c r="B199" s="28" t="s">
        <v>118</v>
      </c>
      <c r="C199" s="28"/>
      <c r="D199" s="29">
        <v>90080.639999999999</v>
      </c>
      <c r="E199" s="29"/>
      <c r="F199" s="29"/>
    </row>
    <row r="200" spans="1:6" ht="15.75" x14ac:dyDescent="0.25">
      <c r="A200" s="27" t="s">
        <v>355</v>
      </c>
      <c r="B200" s="28" t="s">
        <v>384</v>
      </c>
      <c r="C200" s="28"/>
      <c r="D200" s="29">
        <v>90080.639999999999</v>
      </c>
      <c r="E200" s="29"/>
      <c r="F200" s="29"/>
    </row>
    <row r="201" spans="1:6" ht="31.5" x14ac:dyDescent="0.25">
      <c r="A201" s="27" t="s">
        <v>183</v>
      </c>
      <c r="B201" s="28" t="s">
        <v>384</v>
      </c>
      <c r="C201" s="28" t="s">
        <v>8</v>
      </c>
      <c r="D201" s="29">
        <v>90080.639999999999</v>
      </c>
      <c r="E201" s="29"/>
      <c r="F201" s="29"/>
    </row>
    <row r="202" spans="1:6" ht="31.5" x14ac:dyDescent="0.25">
      <c r="A202" s="27" t="s">
        <v>236</v>
      </c>
      <c r="B202" s="28" t="s">
        <v>119</v>
      </c>
      <c r="C202" s="28"/>
      <c r="D202" s="29">
        <v>16289830</v>
      </c>
      <c r="E202" s="29">
        <v>16549830</v>
      </c>
      <c r="F202" s="29">
        <v>15549830</v>
      </c>
    </row>
    <row r="203" spans="1:6" ht="31.5" x14ac:dyDescent="0.25">
      <c r="A203" s="27" t="s">
        <v>183</v>
      </c>
      <c r="B203" s="28" t="s">
        <v>119</v>
      </c>
      <c r="C203" s="28" t="s">
        <v>8</v>
      </c>
      <c r="D203" s="29">
        <v>10703010</v>
      </c>
      <c r="E203" s="29">
        <v>11017300</v>
      </c>
      <c r="F203" s="29">
        <v>10017300</v>
      </c>
    </row>
    <row r="204" spans="1:6" ht="31.5" x14ac:dyDescent="0.25">
      <c r="A204" s="27" t="s">
        <v>287</v>
      </c>
      <c r="B204" s="28" t="s">
        <v>289</v>
      </c>
      <c r="C204" s="28"/>
      <c r="D204" s="29">
        <v>5586820</v>
      </c>
      <c r="E204" s="29">
        <v>5532530</v>
      </c>
      <c r="F204" s="29">
        <v>5532530</v>
      </c>
    </row>
    <row r="205" spans="1:6" ht="31.5" x14ac:dyDescent="0.25">
      <c r="A205" s="27" t="s">
        <v>183</v>
      </c>
      <c r="B205" s="28" t="s">
        <v>289</v>
      </c>
      <c r="C205" s="28" t="s">
        <v>8</v>
      </c>
      <c r="D205" s="29">
        <v>5586820</v>
      </c>
      <c r="E205" s="29">
        <v>5532530</v>
      </c>
      <c r="F205" s="29">
        <v>5532530</v>
      </c>
    </row>
    <row r="206" spans="1:6" ht="31.5" x14ac:dyDescent="0.25">
      <c r="A206" s="27" t="s">
        <v>356</v>
      </c>
      <c r="B206" s="28" t="s">
        <v>383</v>
      </c>
      <c r="C206" s="28"/>
      <c r="D206" s="29">
        <v>500000</v>
      </c>
      <c r="E206" s="29">
        <v>210000</v>
      </c>
      <c r="F206" s="29">
        <v>100000</v>
      </c>
    </row>
    <row r="207" spans="1:6" ht="31.5" x14ac:dyDescent="0.25">
      <c r="A207" s="27" t="s">
        <v>183</v>
      </c>
      <c r="B207" s="28" t="s">
        <v>383</v>
      </c>
      <c r="C207" s="28" t="s">
        <v>8</v>
      </c>
      <c r="D207" s="29">
        <v>500000</v>
      </c>
      <c r="E207" s="29">
        <v>210000</v>
      </c>
      <c r="F207" s="29">
        <v>100000</v>
      </c>
    </row>
    <row r="208" spans="1:6" ht="31.5" x14ac:dyDescent="0.25">
      <c r="A208" s="27" t="s">
        <v>42</v>
      </c>
      <c r="B208" s="28" t="s">
        <v>120</v>
      </c>
      <c r="C208" s="28"/>
      <c r="D208" s="29">
        <v>52854709</v>
      </c>
      <c r="E208" s="29">
        <v>48881000</v>
      </c>
      <c r="F208" s="29">
        <v>48881000</v>
      </c>
    </row>
    <row r="209" spans="1:7" ht="31.5" x14ac:dyDescent="0.25">
      <c r="A209" s="27" t="s">
        <v>183</v>
      </c>
      <c r="B209" s="28" t="s">
        <v>120</v>
      </c>
      <c r="C209" s="28" t="s">
        <v>8</v>
      </c>
      <c r="D209" s="29">
        <v>34349109</v>
      </c>
      <c r="E209" s="29">
        <v>30375400</v>
      </c>
      <c r="F209" s="29">
        <v>30375400</v>
      </c>
      <c r="G209" s="31"/>
    </row>
    <row r="210" spans="1:7" ht="31.5" x14ac:dyDescent="0.25">
      <c r="A210" s="27" t="s">
        <v>287</v>
      </c>
      <c r="B210" s="28" t="s">
        <v>237</v>
      </c>
      <c r="C210" s="28"/>
      <c r="D210" s="29">
        <v>18505600</v>
      </c>
      <c r="E210" s="29">
        <v>18505600</v>
      </c>
      <c r="F210" s="29">
        <v>18505600</v>
      </c>
      <c r="G210" s="31"/>
    </row>
    <row r="211" spans="1:7" ht="31.5" x14ac:dyDescent="0.25">
      <c r="A211" s="27" t="s">
        <v>183</v>
      </c>
      <c r="B211" s="28" t="s">
        <v>237</v>
      </c>
      <c r="C211" s="28" t="s">
        <v>8</v>
      </c>
      <c r="D211" s="29">
        <v>18505600</v>
      </c>
      <c r="E211" s="29">
        <v>18505600</v>
      </c>
      <c r="F211" s="29">
        <v>18505600</v>
      </c>
      <c r="G211" s="31"/>
    </row>
    <row r="212" spans="1:7" ht="31.5" x14ac:dyDescent="0.25">
      <c r="A212" s="27" t="s">
        <v>43</v>
      </c>
      <c r="B212" s="28" t="s">
        <v>121</v>
      </c>
      <c r="C212" s="28"/>
      <c r="D212" s="29">
        <v>9583320</v>
      </c>
      <c r="E212" s="29">
        <v>9527260</v>
      </c>
      <c r="F212" s="29">
        <v>9527260</v>
      </c>
      <c r="G212" s="31"/>
    </row>
    <row r="213" spans="1:7" ht="31.5" x14ac:dyDescent="0.25">
      <c r="A213" s="27" t="s">
        <v>183</v>
      </c>
      <c r="B213" s="28" t="s">
        <v>121</v>
      </c>
      <c r="C213" s="28" t="s">
        <v>8</v>
      </c>
      <c r="D213" s="29">
        <v>8429900</v>
      </c>
      <c r="E213" s="29">
        <v>8535900</v>
      </c>
      <c r="F213" s="29">
        <v>8535900</v>
      </c>
      <c r="G213" s="31"/>
    </row>
    <row r="214" spans="1:7" ht="31.5" x14ac:dyDescent="0.25">
      <c r="A214" s="27" t="s">
        <v>280</v>
      </c>
      <c r="B214" s="28" t="s">
        <v>290</v>
      </c>
      <c r="C214" s="28"/>
      <c r="D214" s="29">
        <v>1153420</v>
      </c>
      <c r="E214" s="29">
        <v>991360</v>
      </c>
      <c r="F214" s="29">
        <v>991360</v>
      </c>
      <c r="G214" s="31"/>
    </row>
    <row r="215" spans="1:7" ht="31.5" x14ac:dyDescent="0.25">
      <c r="A215" s="27" t="s">
        <v>183</v>
      </c>
      <c r="B215" s="28" t="s">
        <v>290</v>
      </c>
      <c r="C215" s="28" t="s">
        <v>8</v>
      </c>
      <c r="D215" s="29">
        <v>1153420</v>
      </c>
      <c r="E215" s="29">
        <v>991360</v>
      </c>
      <c r="F215" s="29">
        <v>991360</v>
      </c>
      <c r="G215" s="31"/>
    </row>
    <row r="216" spans="1:7" ht="31.5" x14ac:dyDescent="0.25">
      <c r="A216" s="27" t="s">
        <v>357</v>
      </c>
      <c r="B216" s="28" t="s">
        <v>381</v>
      </c>
      <c r="C216" s="28"/>
      <c r="D216" s="29">
        <v>50000</v>
      </c>
      <c r="E216" s="29"/>
      <c r="F216" s="29"/>
      <c r="G216" s="31"/>
    </row>
    <row r="217" spans="1:7" ht="31.5" x14ac:dyDescent="0.25">
      <c r="A217" s="27" t="s">
        <v>358</v>
      </c>
      <c r="B217" s="28" t="s">
        <v>382</v>
      </c>
      <c r="C217" s="28"/>
      <c r="D217" s="29">
        <v>50000</v>
      </c>
      <c r="E217" s="29"/>
      <c r="F217" s="29"/>
      <c r="G217" s="31"/>
    </row>
    <row r="218" spans="1:7" ht="31.5" x14ac:dyDescent="0.25">
      <c r="A218" s="27" t="s">
        <v>183</v>
      </c>
      <c r="B218" s="28" t="s">
        <v>382</v>
      </c>
      <c r="C218" s="28" t="s">
        <v>8</v>
      </c>
      <c r="D218" s="29">
        <v>50000</v>
      </c>
      <c r="E218" s="29"/>
      <c r="F218" s="29"/>
      <c r="G218" s="31"/>
    </row>
    <row r="219" spans="1:7" ht="31.5" x14ac:dyDescent="0.25">
      <c r="A219" s="27" t="s">
        <v>291</v>
      </c>
      <c r="B219" s="28" t="s">
        <v>292</v>
      </c>
      <c r="C219" s="28"/>
      <c r="D219" s="29">
        <v>1093852.5</v>
      </c>
      <c r="E219" s="29"/>
      <c r="F219" s="29"/>
      <c r="G219" s="31"/>
    </row>
    <row r="220" spans="1:7" ht="31.5" x14ac:dyDescent="0.25">
      <c r="A220" s="27" t="s">
        <v>186</v>
      </c>
      <c r="B220" s="28" t="s">
        <v>292</v>
      </c>
      <c r="C220" s="28" t="s">
        <v>16</v>
      </c>
      <c r="D220" s="29">
        <v>458720.5</v>
      </c>
      <c r="E220" s="29"/>
      <c r="F220" s="29"/>
      <c r="G220" s="31"/>
    </row>
    <row r="221" spans="1:7" ht="31.5" x14ac:dyDescent="0.25">
      <c r="A221" s="27" t="s">
        <v>183</v>
      </c>
      <c r="B221" s="28" t="s">
        <v>292</v>
      </c>
      <c r="C221" s="28" t="s">
        <v>8</v>
      </c>
      <c r="D221" s="29">
        <v>300132</v>
      </c>
      <c r="E221" s="29"/>
      <c r="F221" s="29"/>
      <c r="G221" s="31"/>
    </row>
    <row r="222" spans="1:7" ht="15.75" x14ac:dyDescent="0.25">
      <c r="A222" s="27" t="s">
        <v>293</v>
      </c>
      <c r="B222" s="28" t="s">
        <v>294</v>
      </c>
      <c r="C222" s="28"/>
      <c r="D222" s="29">
        <v>335000</v>
      </c>
      <c r="E222" s="29"/>
      <c r="F222" s="29"/>
      <c r="G222" s="31"/>
    </row>
    <row r="223" spans="1:7" ht="31.5" x14ac:dyDescent="0.25">
      <c r="A223" s="27" t="s">
        <v>186</v>
      </c>
      <c r="B223" s="28" t="s">
        <v>294</v>
      </c>
      <c r="C223" s="28" t="s">
        <v>16</v>
      </c>
      <c r="D223" s="29">
        <v>94000</v>
      </c>
      <c r="E223" s="29"/>
      <c r="F223" s="29"/>
      <c r="G223" s="31"/>
    </row>
    <row r="224" spans="1:7" ht="31.5" x14ac:dyDescent="0.25">
      <c r="A224" s="27" t="s">
        <v>183</v>
      </c>
      <c r="B224" s="28" t="s">
        <v>294</v>
      </c>
      <c r="C224" s="28" t="s">
        <v>8</v>
      </c>
      <c r="D224" s="29">
        <v>241000</v>
      </c>
      <c r="E224" s="29"/>
      <c r="F224" s="29"/>
      <c r="G224" s="31"/>
    </row>
    <row r="225" spans="1:7" ht="15.75" x14ac:dyDescent="0.25">
      <c r="A225" s="27" t="s">
        <v>348</v>
      </c>
      <c r="B225" s="28" t="s">
        <v>378</v>
      </c>
      <c r="C225" s="28"/>
      <c r="D225" s="29">
        <v>23622900</v>
      </c>
      <c r="E225" s="29">
        <v>23622900</v>
      </c>
      <c r="F225" s="29">
        <v>23622900</v>
      </c>
      <c r="G225" s="31"/>
    </row>
    <row r="226" spans="1:7" ht="31.5" x14ac:dyDescent="0.25">
      <c r="A226" s="27" t="s">
        <v>183</v>
      </c>
      <c r="B226" s="28" t="s">
        <v>378</v>
      </c>
      <c r="C226" s="28" t="s">
        <v>8</v>
      </c>
      <c r="D226" s="29">
        <v>23622900</v>
      </c>
      <c r="E226" s="29">
        <v>23622900</v>
      </c>
      <c r="F226" s="29">
        <v>23622900</v>
      </c>
      <c r="G226" s="31"/>
    </row>
    <row r="227" spans="1:7" ht="15.75" x14ac:dyDescent="0.25">
      <c r="A227" s="27" t="s">
        <v>359</v>
      </c>
      <c r="B227" s="28" t="s">
        <v>379</v>
      </c>
      <c r="C227" s="28"/>
      <c r="D227" s="29">
        <v>392041.47</v>
      </c>
      <c r="E227" s="29"/>
      <c r="F227" s="29"/>
      <c r="G227" s="31"/>
    </row>
    <row r="228" spans="1:7" ht="31.5" x14ac:dyDescent="0.25">
      <c r="A228" s="27" t="s">
        <v>183</v>
      </c>
      <c r="B228" s="28" t="s">
        <v>379</v>
      </c>
      <c r="C228" s="28" t="s">
        <v>8</v>
      </c>
      <c r="D228" s="29">
        <v>334319</v>
      </c>
      <c r="E228" s="29"/>
      <c r="F228" s="29"/>
      <c r="G228" s="31"/>
    </row>
    <row r="229" spans="1:7" ht="78.75" x14ac:dyDescent="0.25">
      <c r="A229" s="30" t="s">
        <v>360</v>
      </c>
      <c r="B229" s="28" t="s">
        <v>380</v>
      </c>
      <c r="C229" s="28"/>
      <c r="D229" s="29">
        <v>57722.47</v>
      </c>
      <c r="E229" s="29"/>
      <c r="F229" s="29"/>
      <c r="G229" s="31"/>
    </row>
    <row r="230" spans="1:7" ht="31.5" x14ac:dyDescent="0.25">
      <c r="A230" s="27" t="s">
        <v>183</v>
      </c>
      <c r="B230" s="28" t="s">
        <v>380</v>
      </c>
      <c r="C230" s="28" t="s">
        <v>8</v>
      </c>
      <c r="D230" s="29">
        <v>57722.47</v>
      </c>
      <c r="E230" s="29"/>
      <c r="F230" s="29"/>
      <c r="G230" s="31"/>
    </row>
    <row r="231" spans="1:7" ht="15.75" x14ac:dyDescent="0.25">
      <c r="A231" s="27" t="s">
        <v>392</v>
      </c>
      <c r="B231" s="28" t="s">
        <v>396</v>
      </c>
      <c r="C231" s="28"/>
      <c r="D231" s="29">
        <v>8345639.5</v>
      </c>
      <c r="E231" s="29"/>
      <c r="F231" s="29"/>
      <c r="G231" s="31"/>
    </row>
    <row r="232" spans="1:7" ht="15.75" x14ac:dyDescent="0.25">
      <c r="A232" s="27" t="s">
        <v>393</v>
      </c>
      <c r="B232" s="28" t="s">
        <v>397</v>
      </c>
      <c r="C232" s="28"/>
      <c r="D232" s="29">
        <v>8345639.5</v>
      </c>
      <c r="E232" s="29"/>
      <c r="F232" s="29"/>
      <c r="G232" s="31"/>
    </row>
    <row r="233" spans="1:7" ht="31.5" x14ac:dyDescent="0.25">
      <c r="A233" s="27" t="s">
        <v>183</v>
      </c>
      <c r="B233" s="28" t="s">
        <v>397</v>
      </c>
      <c r="C233" s="28" t="s">
        <v>8</v>
      </c>
      <c r="D233" s="29">
        <v>8345639.5</v>
      </c>
      <c r="E233" s="29"/>
      <c r="F233" s="29"/>
      <c r="G233" s="31"/>
    </row>
    <row r="234" spans="1:7" ht="31.5" x14ac:dyDescent="0.25">
      <c r="A234" s="27" t="s">
        <v>44</v>
      </c>
      <c r="B234" s="28" t="s">
        <v>122</v>
      </c>
      <c r="C234" s="28"/>
      <c r="D234" s="29">
        <v>18902871.219999999</v>
      </c>
      <c r="E234" s="29">
        <v>17634610</v>
      </c>
      <c r="F234" s="29">
        <v>16349110</v>
      </c>
      <c r="G234" s="31"/>
    </row>
    <row r="235" spans="1:7" ht="31.5" x14ac:dyDescent="0.25">
      <c r="A235" s="27" t="s">
        <v>45</v>
      </c>
      <c r="B235" s="28" t="s">
        <v>123</v>
      </c>
      <c r="C235" s="28"/>
      <c r="D235" s="29">
        <v>16774960</v>
      </c>
      <c r="E235" s="29">
        <v>17534610</v>
      </c>
      <c r="F235" s="29">
        <v>16249110</v>
      </c>
      <c r="G235" s="31"/>
    </row>
    <row r="236" spans="1:7" ht="31.5" x14ac:dyDescent="0.25">
      <c r="A236" s="27" t="s">
        <v>183</v>
      </c>
      <c r="B236" s="28" t="s">
        <v>123</v>
      </c>
      <c r="C236" s="28" t="s">
        <v>8</v>
      </c>
      <c r="D236" s="29">
        <v>15292000</v>
      </c>
      <c r="E236" s="29">
        <v>16260000</v>
      </c>
      <c r="F236" s="29">
        <v>14974500</v>
      </c>
      <c r="G236" s="31"/>
    </row>
    <row r="237" spans="1:7" ht="31.5" x14ac:dyDescent="0.25">
      <c r="A237" s="27" t="s">
        <v>280</v>
      </c>
      <c r="B237" s="28" t="s">
        <v>298</v>
      </c>
      <c r="C237" s="28"/>
      <c r="D237" s="29">
        <v>1482960</v>
      </c>
      <c r="E237" s="29">
        <v>1274610</v>
      </c>
      <c r="F237" s="29">
        <v>1274610</v>
      </c>
      <c r="G237" s="31"/>
    </row>
    <row r="238" spans="1:7" ht="31.5" x14ac:dyDescent="0.25">
      <c r="A238" s="27" t="s">
        <v>183</v>
      </c>
      <c r="B238" s="28" t="s">
        <v>298</v>
      </c>
      <c r="C238" s="28" t="s">
        <v>8</v>
      </c>
      <c r="D238" s="29">
        <v>1482960</v>
      </c>
      <c r="E238" s="29">
        <v>1274610</v>
      </c>
      <c r="F238" s="29">
        <v>1274610</v>
      </c>
      <c r="G238" s="31"/>
    </row>
    <row r="239" spans="1:7" ht="63" x14ac:dyDescent="0.25">
      <c r="A239" s="30" t="s">
        <v>366</v>
      </c>
      <c r="B239" s="28" t="s">
        <v>377</v>
      </c>
      <c r="C239" s="28"/>
      <c r="D239" s="29">
        <v>37040</v>
      </c>
      <c r="E239" s="29"/>
      <c r="F239" s="29"/>
      <c r="G239" s="31"/>
    </row>
    <row r="240" spans="1:7" ht="31.5" x14ac:dyDescent="0.25">
      <c r="A240" s="27" t="s">
        <v>183</v>
      </c>
      <c r="B240" s="28" t="s">
        <v>377</v>
      </c>
      <c r="C240" s="28" t="s">
        <v>8</v>
      </c>
      <c r="D240" s="29">
        <v>37040</v>
      </c>
      <c r="E240" s="29"/>
      <c r="F240" s="29"/>
      <c r="G240" s="31"/>
    </row>
    <row r="241" spans="1:7" ht="31.5" x14ac:dyDescent="0.25">
      <c r="A241" s="27" t="s">
        <v>367</v>
      </c>
      <c r="B241" s="28" t="s">
        <v>376</v>
      </c>
      <c r="C241" s="28"/>
      <c r="D241" s="29">
        <v>12960</v>
      </c>
      <c r="E241" s="29"/>
      <c r="F241" s="29"/>
      <c r="G241" s="31"/>
    </row>
    <row r="242" spans="1:7" ht="31.5" x14ac:dyDescent="0.25">
      <c r="A242" s="27" t="s">
        <v>183</v>
      </c>
      <c r="B242" s="28" t="s">
        <v>376</v>
      </c>
      <c r="C242" s="28" t="s">
        <v>8</v>
      </c>
      <c r="D242" s="29">
        <v>12960</v>
      </c>
      <c r="E242" s="29"/>
      <c r="F242" s="29"/>
      <c r="G242" s="31"/>
    </row>
    <row r="243" spans="1:7" ht="15.75" x14ac:dyDescent="0.25">
      <c r="A243" s="27" t="s">
        <v>392</v>
      </c>
      <c r="B243" s="28" t="s">
        <v>394</v>
      </c>
      <c r="C243" s="28"/>
      <c r="D243" s="29">
        <v>1977911.22</v>
      </c>
      <c r="E243" s="29"/>
      <c r="F243" s="29"/>
      <c r="G243" s="31"/>
    </row>
    <row r="244" spans="1:7" ht="15.75" x14ac:dyDescent="0.25">
      <c r="A244" s="27" t="s">
        <v>393</v>
      </c>
      <c r="B244" s="28" t="s">
        <v>395</v>
      </c>
      <c r="C244" s="28"/>
      <c r="D244" s="29">
        <v>1977911.22</v>
      </c>
      <c r="E244" s="29"/>
      <c r="F244" s="29"/>
      <c r="G244" s="31"/>
    </row>
    <row r="245" spans="1:7" ht="31.5" x14ac:dyDescent="0.25">
      <c r="A245" s="27" t="s">
        <v>183</v>
      </c>
      <c r="B245" s="28" t="s">
        <v>395</v>
      </c>
      <c r="C245" s="28" t="s">
        <v>8</v>
      </c>
      <c r="D245" s="29">
        <v>1977911.22</v>
      </c>
      <c r="E245" s="29"/>
      <c r="F245" s="29"/>
      <c r="G245" s="31"/>
    </row>
    <row r="246" spans="1:7" ht="31.5" x14ac:dyDescent="0.25">
      <c r="A246" s="27" t="s">
        <v>299</v>
      </c>
      <c r="B246" s="28" t="s">
        <v>300</v>
      </c>
      <c r="C246" s="28"/>
      <c r="D246" s="29">
        <v>100000</v>
      </c>
      <c r="E246" s="29">
        <v>100000</v>
      </c>
      <c r="F246" s="29">
        <v>100000</v>
      </c>
      <c r="G246" s="31"/>
    </row>
    <row r="247" spans="1:7" ht="31.5" x14ac:dyDescent="0.25">
      <c r="A247" s="27" t="s">
        <v>183</v>
      </c>
      <c r="B247" s="28" t="s">
        <v>300</v>
      </c>
      <c r="C247" s="28" t="s">
        <v>8</v>
      </c>
      <c r="D247" s="29">
        <v>100000</v>
      </c>
      <c r="E247" s="29">
        <v>100000</v>
      </c>
      <c r="F247" s="29">
        <v>100000</v>
      </c>
      <c r="G247" s="31"/>
    </row>
    <row r="248" spans="1:7" ht="31.5" x14ac:dyDescent="0.25">
      <c r="A248" s="27" t="s">
        <v>46</v>
      </c>
      <c r="B248" s="28" t="s">
        <v>124</v>
      </c>
      <c r="C248" s="28"/>
      <c r="D248" s="29">
        <v>9395000</v>
      </c>
      <c r="E248" s="29">
        <v>5897000</v>
      </c>
      <c r="F248" s="29">
        <v>5897000</v>
      </c>
      <c r="G248" s="31"/>
    </row>
    <row r="249" spans="1:7" ht="31.5" x14ac:dyDescent="0.25">
      <c r="A249" s="27" t="s">
        <v>47</v>
      </c>
      <c r="B249" s="28" t="s">
        <v>125</v>
      </c>
      <c r="C249" s="28"/>
      <c r="D249" s="29">
        <v>150000</v>
      </c>
      <c r="E249" s="29">
        <v>150000</v>
      </c>
      <c r="F249" s="29">
        <v>150000</v>
      </c>
      <c r="G249" s="31"/>
    </row>
    <row r="250" spans="1:7" ht="15.75" x14ac:dyDescent="0.25">
      <c r="A250" s="27" t="s">
        <v>180</v>
      </c>
      <c r="B250" s="28" t="s">
        <v>125</v>
      </c>
      <c r="C250" s="28" t="s">
        <v>12</v>
      </c>
      <c r="D250" s="29">
        <v>150000</v>
      </c>
      <c r="E250" s="29">
        <v>150000</v>
      </c>
      <c r="F250" s="29">
        <v>150000</v>
      </c>
      <c r="G250" s="31"/>
    </row>
    <row r="251" spans="1:7" ht="78.75" x14ac:dyDescent="0.25">
      <c r="A251" s="30" t="s">
        <v>53</v>
      </c>
      <c r="B251" s="28" t="s">
        <v>238</v>
      </c>
      <c r="C251" s="28"/>
      <c r="D251" s="29">
        <v>8745000</v>
      </c>
      <c r="E251" s="29">
        <v>5247000</v>
      </c>
      <c r="F251" s="29">
        <v>5247000</v>
      </c>
      <c r="G251" s="31"/>
    </row>
    <row r="252" spans="1:7" ht="15.75" x14ac:dyDescent="0.25">
      <c r="A252" s="27" t="s">
        <v>181</v>
      </c>
      <c r="B252" s="28" t="s">
        <v>238</v>
      </c>
      <c r="C252" s="28" t="s">
        <v>17</v>
      </c>
      <c r="D252" s="29">
        <v>8745000</v>
      </c>
      <c r="E252" s="29">
        <v>5247000</v>
      </c>
      <c r="F252" s="29">
        <v>5247000</v>
      </c>
      <c r="G252" s="31"/>
    </row>
    <row r="253" spans="1:7" ht="15.75" x14ac:dyDescent="0.25">
      <c r="A253" s="27" t="s">
        <v>48</v>
      </c>
      <c r="B253" s="28" t="s">
        <v>127</v>
      </c>
      <c r="C253" s="28"/>
      <c r="D253" s="29">
        <v>105000</v>
      </c>
      <c r="E253" s="29">
        <v>105000</v>
      </c>
      <c r="F253" s="29">
        <v>105000</v>
      </c>
      <c r="G253" s="31"/>
    </row>
    <row r="254" spans="1:7" ht="31.5" x14ac:dyDescent="0.25">
      <c r="A254" s="27" t="s">
        <v>186</v>
      </c>
      <c r="B254" s="28" t="s">
        <v>127</v>
      </c>
      <c r="C254" s="28" t="s">
        <v>16</v>
      </c>
      <c r="D254" s="29">
        <v>100000</v>
      </c>
      <c r="E254" s="29">
        <v>100000</v>
      </c>
      <c r="F254" s="29">
        <v>100000</v>
      </c>
      <c r="G254" s="31"/>
    </row>
    <row r="255" spans="1:7" ht="15.75" x14ac:dyDescent="0.25">
      <c r="A255" s="27" t="s">
        <v>180</v>
      </c>
      <c r="B255" s="28" t="s">
        <v>127</v>
      </c>
      <c r="C255" s="28" t="s">
        <v>12</v>
      </c>
      <c r="D255" s="29">
        <v>5000</v>
      </c>
      <c r="E255" s="29">
        <v>5000</v>
      </c>
      <c r="F255" s="29">
        <v>5000</v>
      </c>
      <c r="G255" s="31"/>
    </row>
    <row r="256" spans="1:7" ht="15.75" x14ac:dyDescent="0.25">
      <c r="A256" s="27" t="s">
        <v>49</v>
      </c>
      <c r="B256" s="28" t="s">
        <v>128</v>
      </c>
      <c r="C256" s="28"/>
      <c r="D256" s="29">
        <v>100000</v>
      </c>
      <c r="E256" s="29">
        <v>100000</v>
      </c>
      <c r="F256" s="29">
        <v>100000</v>
      </c>
      <c r="G256" s="31"/>
    </row>
    <row r="257" spans="1:7" ht="31.5" x14ac:dyDescent="0.25">
      <c r="A257" s="27" t="s">
        <v>186</v>
      </c>
      <c r="B257" s="28" t="s">
        <v>128</v>
      </c>
      <c r="C257" s="28" t="s">
        <v>16</v>
      </c>
      <c r="D257" s="29">
        <v>100000</v>
      </c>
      <c r="E257" s="29">
        <v>100000</v>
      </c>
      <c r="F257" s="29">
        <v>100000</v>
      </c>
      <c r="G257" s="31"/>
    </row>
    <row r="258" spans="1:7" ht="15.75" x14ac:dyDescent="0.25">
      <c r="A258" s="27" t="s">
        <v>50</v>
      </c>
      <c r="B258" s="28" t="s">
        <v>129</v>
      </c>
      <c r="C258" s="28"/>
      <c r="D258" s="29">
        <v>45000</v>
      </c>
      <c r="E258" s="29">
        <v>45000</v>
      </c>
      <c r="F258" s="29">
        <v>45000</v>
      </c>
      <c r="G258" s="31"/>
    </row>
    <row r="259" spans="1:7" ht="31.5" x14ac:dyDescent="0.25">
      <c r="A259" s="27" t="s">
        <v>186</v>
      </c>
      <c r="B259" s="28" t="s">
        <v>129</v>
      </c>
      <c r="C259" s="28" t="s">
        <v>16</v>
      </c>
      <c r="D259" s="29">
        <v>45000</v>
      </c>
      <c r="E259" s="29">
        <v>45000</v>
      </c>
      <c r="F259" s="29">
        <v>45000</v>
      </c>
      <c r="G259" s="31"/>
    </row>
    <row r="260" spans="1:7" ht="31.5" x14ac:dyDescent="0.25">
      <c r="A260" s="27" t="s">
        <v>51</v>
      </c>
      <c r="B260" s="28" t="s">
        <v>130</v>
      </c>
      <c r="C260" s="28"/>
      <c r="D260" s="29">
        <v>200000</v>
      </c>
      <c r="E260" s="29">
        <v>200000</v>
      </c>
      <c r="F260" s="29">
        <v>200000</v>
      </c>
      <c r="G260" s="31"/>
    </row>
    <row r="261" spans="1:7" ht="47.25" x14ac:dyDescent="0.25">
      <c r="A261" s="27" t="s">
        <v>179</v>
      </c>
      <c r="B261" s="28" t="s">
        <v>130</v>
      </c>
      <c r="C261" s="28" t="s">
        <v>31</v>
      </c>
      <c r="D261" s="29">
        <v>5350</v>
      </c>
      <c r="E261" s="29"/>
      <c r="F261" s="29"/>
      <c r="G261" s="31"/>
    </row>
    <row r="262" spans="1:7" ht="31.5" x14ac:dyDescent="0.25">
      <c r="A262" s="27" t="s">
        <v>186</v>
      </c>
      <c r="B262" s="28" t="s">
        <v>130</v>
      </c>
      <c r="C262" s="28" t="s">
        <v>16</v>
      </c>
      <c r="D262" s="29">
        <v>194650</v>
      </c>
      <c r="E262" s="29">
        <v>200000</v>
      </c>
      <c r="F262" s="29">
        <v>200000</v>
      </c>
      <c r="G262" s="31"/>
    </row>
    <row r="263" spans="1:7" ht="15.75" x14ac:dyDescent="0.25">
      <c r="A263" s="27" t="s">
        <v>52</v>
      </c>
      <c r="B263" s="28" t="s">
        <v>131</v>
      </c>
      <c r="C263" s="28"/>
      <c r="D263" s="29">
        <v>50000</v>
      </c>
      <c r="E263" s="29">
        <v>50000</v>
      </c>
      <c r="F263" s="29">
        <v>50000</v>
      </c>
      <c r="G263" s="31"/>
    </row>
    <row r="264" spans="1:7" ht="31.5" x14ac:dyDescent="0.25">
      <c r="A264" s="27" t="s">
        <v>186</v>
      </c>
      <c r="B264" s="28" t="s">
        <v>131</v>
      </c>
      <c r="C264" s="28" t="s">
        <v>16</v>
      </c>
      <c r="D264" s="29">
        <v>50000</v>
      </c>
      <c r="E264" s="29">
        <v>50000</v>
      </c>
      <c r="F264" s="29">
        <v>50000</v>
      </c>
      <c r="G264" s="31"/>
    </row>
    <row r="265" spans="1:7" ht="31.5" x14ac:dyDescent="0.25">
      <c r="A265" s="27" t="s">
        <v>54</v>
      </c>
      <c r="B265" s="28" t="s">
        <v>132</v>
      </c>
      <c r="C265" s="28"/>
      <c r="D265" s="29">
        <v>68831255.799999997</v>
      </c>
      <c r="E265" s="29">
        <v>63579270</v>
      </c>
      <c r="F265" s="29">
        <v>61636370</v>
      </c>
      <c r="G265" s="31"/>
    </row>
    <row r="266" spans="1:7" ht="15.75" x14ac:dyDescent="0.25">
      <c r="A266" s="27" t="s">
        <v>301</v>
      </c>
      <c r="B266" s="28" t="s">
        <v>302</v>
      </c>
      <c r="C266" s="28"/>
      <c r="D266" s="29">
        <v>90000</v>
      </c>
      <c r="E266" s="29"/>
      <c r="F266" s="29"/>
      <c r="G266" s="31"/>
    </row>
    <row r="267" spans="1:7" ht="15.75" x14ac:dyDescent="0.25">
      <c r="A267" s="27" t="s">
        <v>304</v>
      </c>
      <c r="B267" s="28" t="s">
        <v>303</v>
      </c>
      <c r="C267" s="28"/>
      <c r="D267" s="29">
        <v>90000</v>
      </c>
      <c r="E267" s="29"/>
      <c r="F267" s="29"/>
      <c r="G267" s="31"/>
    </row>
    <row r="268" spans="1:7" ht="15.75" x14ac:dyDescent="0.25">
      <c r="A268" s="27" t="s">
        <v>304</v>
      </c>
      <c r="B268" s="28" t="s">
        <v>305</v>
      </c>
      <c r="C268" s="28"/>
      <c r="D268" s="29">
        <v>90000</v>
      </c>
      <c r="E268" s="29"/>
      <c r="F268" s="29"/>
      <c r="G268" s="31"/>
    </row>
    <row r="269" spans="1:7" ht="31.5" x14ac:dyDescent="0.25">
      <c r="A269" s="27" t="s">
        <v>183</v>
      </c>
      <c r="B269" s="28" t="s">
        <v>305</v>
      </c>
      <c r="C269" s="28" t="s">
        <v>8</v>
      </c>
      <c r="D269" s="29">
        <v>90000</v>
      </c>
      <c r="E269" s="29"/>
      <c r="F269" s="29"/>
      <c r="G269" s="31"/>
    </row>
    <row r="270" spans="1:7" ht="15.75" x14ac:dyDescent="0.25">
      <c r="A270" s="27" t="s">
        <v>55</v>
      </c>
      <c r="B270" s="28" t="s">
        <v>133</v>
      </c>
      <c r="C270" s="28"/>
      <c r="D270" s="29">
        <v>66777171</v>
      </c>
      <c r="E270" s="29">
        <v>62479270</v>
      </c>
      <c r="F270" s="29">
        <v>60536370</v>
      </c>
      <c r="G270" s="31"/>
    </row>
    <row r="271" spans="1:7" ht="15.75" x14ac:dyDescent="0.25">
      <c r="A271" s="27" t="s">
        <v>134</v>
      </c>
      <c r="B271" s="28" t="s">
        <v>135</v>
      </c>
      <c r="C271" s="28"/>
      <c r="D271" s="29">
        <v>6306500</v>
      </c>
      <c r="E271" s="29">
        <v>6422300</v>
      </c>
      <c r="F271" s="29">
        <v>6417200</v>
      </c>
      <c r="G271" s="31"/>
    </row>
    <row r="272" spans="1:7" ht="15.75" x14ac:dyDescent="0.25">
      <c r="A272" s="27" t="s">
        <v>136</v>
      </c>
      <c r="B272" s="28" t="s">
        <v>137</v>
      </c>
      <c r="C272" s="28"/>
      <c r="D272" s="29">
        <v>351400</v>
      </c>
      <c r="E272" s="29">
        <v>345100</v>
      </c>
      <c r="F272" s="29">
        <v>337200</v>
      </c>
      <c r="G272" s="31"/>
    </row>
    <row r="273" spans="1:7" ht="15.75" x14ac:dyDescent="0.25">
      <c r="A273" s="27" t="s">
        <v>182</v>
      </c>
      <c r="B273" s="28" t="s">
        <v>137</v>
      </c>
      <c r="C273" s="28" t="s">
        <v>22</v>
      </c>
      <c r="D273" s="29">
        <v>351400</v>
      </c>
      <c r="E273" s="29">
        <v>345100</v>
      </c>
      <c r="F273" s="29">
        <v>337200</v>
      </c>
      <c r="G273" s="31"/>
    </row>
    <row r="274" spans="1:7" ht="15.75" x14ac:dyDescent="0.25">
      <c r="A274" s="27" t="s">
        <v>61</v>
      </c>
      <c r="B274" s="28" t="s">
        <v>138</v>
      </c>
      <c r="C274" s="28"/>
      <c r="D274" s="29">
        <v>5955100</v>
      </c>
      <c r="E274" s="29">
        <v>6077200</v>
      </c>
      <c r="F274" s="29">
        <v>6080000</v>
      </c>
      <c r="G274" s="31"/>
    </row>
    <row r="275" spans="1:7" ht="15.75" x14ac:dyDescent="0.25">
      <c r="A275" s="27" t="s">
        <v>182</v>
      </c>
      <c r="B275" s="28" t="s">
        <v>138</v>
      </c>
      <c r="C275" s="28" t="s">
        <v>22</v>
      </c>
      <c r="D275" s="29">
        <v>5955100</v>
      </c>
      <c r="E275" s="29">
        <v>6077200</v>
      </c>
      <c r="F275" s="29">
        <v>6080000</v>
      </c>
      <c r="G275" s="31"/>
    </row>
    <row r="276" spans="1:7" ht="31.5" x14ac:dyDescent="0.25">
      <c r="A276" s="27" t="s">
        <v>111</v>
      </c>
      <c r="B276" s="28" t="s">
        <v>139</v>
      </c>
      <c r="C276" s="28"/>
      <c r="D276" s="29">
        <v>59700621</v>
      </c>
      <c r="E276" s="29">
        <v>55430070</v>
      </c>
      <c r="F276" s="29">
        <v>53693870</v>
      </c>
      <c r="G276" s="31"/>
    </row>
    <row r="277" spans="1:7" ht="31.5" x14ac:dyDescent="0.25">
      <c r="A277" s="27" t="s">
        <v>186</v>
      </c>
      <c r="B277" s="28" t="s">
        <v>139</v>
      </c>
      <c r="C277" s="28" t="s">
        <v>16</v>
      </c>
      <c r="D277" s="29">
        <v>4000000</v>
      </c>
      <c r="E277" s="29">
        <v>738300</v>
      </c>
      <c r="F277" s="29">
        <v>738300</v>
      </c>
      <c r="G277" s="31"/>
    </row>
    <row r="278" spans="1:7" ht="31.5" x14ac:dyDescent="0.25">
      <c r="A278" s="27" t="s">
        <v>58</v>
      </c>
      <c r="B278" s="28" t="s">
        <v>140</v>
      </c>
      <c r="C278" s="28"/>
      <c r="D278" s="29">
        <v>1349400</v>
      </c>
      <c r="E278" s="29">
        <v>1349400</v>
      </c>
      <c r="F278" s="29">
        <v>1349400</v>
      </c>
      <c r="G278" s="31"/>
    </row>
    <row r="279" spans="1:7" ht="15.75" x14ac:dyDescent="0.25">
      <c r="A279" s="27" t="s">
        <v>182</v>
      </c>
      <c r="B279" s="28" t="s">
        <v>140</v>
      </c>
      <c r="C279" s="28" t="s">
        <v>22</v>
      </c>
      <c r="D279" s="29">
        <v>1349400</v>
      </c>
      <c r="E279" s="29">
        <v>1349400</v>
      </c>
      <c r="F279" s="29">
        <v>1349400</v>
      </c>
      <c r="G279" s="31"/>
    </row>
    <row r="280" spans="1:7" ht="31.5" x14ac:dyDescent="0.25">
      <c r="A280" s="27" t="s">
        <v>59</v>
      </c>
      <c r="B280" s="28" t="s">
        <v>141</v>
      </c>
      <c r="C280" s="28"/>
      <c r="D280" s="29">
        <v>52700</v>
      </c>
      <c r="E280" s="29">
        <v>53900</v>
      </c>
      <c r="F280" s="29">
        <v>53900</v>
      </c>
      <c r="G280" s="31"/>
    </row>
    <row r="281" spans="1:7" ht="15.75" x14ac:dyDescent="0.25">
      <c r="A281" s="27" t="s">
        <v>182</v>
      </c>
      <c r="B281" s="28" t="s">
        <v>141</v>
      </c>
      <c r="C281" s="28" t="s">
        <v>22</v>
      </c>
      <c r="D281" s="29">
        <v>52700</v>
      </c>
      <c r="E281" s="29">
        <v>53900</v>
      </c>
      <c r="F281" s="29">
        <v>53900</v>
      </c>
      <c r="G281" s="31"/>
    </row>
    <row r="282" spans="1:7" ht="63" x14ac:dyDescent="0.25">
      <c r="A282" s="30" t="s">
        <v>306</v>
      </c>
      <c r="B282" s="28" t="s">
        <v>142</v>
      </c>
      <c r="C282" s="28"/>
      <c r="D282" s="29">
        <v>3500</v>
      </c>
      <c r="E282" s="29">
        <v>3500</v>
      </c>
      <c r="F282" s="29">
        <v>3500</v>
      </c>
      <c r="G282" s="31"/>
    </row>
    <row r="283" spans="1:7" ht="31.5" x14ac:dyDescent="0.25">
      <c r="A283" s="27" t="s">
        <v>186</v>
      </c>
      <c r="B283" s="28" t="s">
        <v>142</v>
      </c>
      <c r="C283" s="28" t="s">
        <v>16</v>
      </c>
      <c r="D283" s="29">
        <v>3500</v>
      </c>
      <c r="E283" s="29">
        <v>3500</v>
      </c>
      <c r="F283" s="29">
        <v>3500</v>
      </c>
      <c r="G283" s="31"/>
    </row>
    <row r="284" spans="1:7" ht="126" x14ac:dyDescent="0.25">
      <c r="A284" s="30" t="s">
        <v>60</v>
      </c>
      <c r="B284" s="28" t="s">
        <v>143</v>
      </c>
      <c r="C284" s="28"/>
      <c r="D284" s="29">
        <v>5000</v>
      </c>
      <c r="E284" s="29">
        <v>5000</v>
      </c>
      <c r="F284" s="29">
        <v>5000</v>
      </c>
      <c r="G284" s="31"/>
    </row>
    <row r="285" spans="1:7" ht="31.5" x14ac:dyDescent="0.25">
      <c r="A285" s="27" t="s">
        <v>186</v>
      </c>
      <c r="B285" s="28" t="s">
        <v>143</v>
      </c>
      <c r="C285" s="28" t="s">
        <v>16</v>
      </c>
      <c r="D285" s="29">
        <v>5000</v>
      </c>
      <c r="E285" s="29">
        <v>5000</v>
      </c>
      <c r="F285" s="29">
        <v>5000</v>
      </c>
      <c r="G285" s="31"/>
    </row>
    <row r="286" spans="1:7" ht="78.75" x14ac:dyDescent="0.25">
      <c r="A286" s="30" t="s">
        <v>205</v>
      </c>
      <c r="B286" s="28" t="s">
        <v>144</v>
      </c>
      <c r="C286" s="28"/>
      <c r="D286" s="29">
        <v>204870</v>
      </c>
      <c r="E286" s="29">
        <v>209170</v>
      </c>
      <c r="F286" s="29">
        <v>209170</v>
      </c>
      <c r="G286" s="31"/>
    </row>
    <row r="287" spans="1:7" ht="15.75" x14ac:dyDescent="0.25">
      <c r="A287" s="27" t="s">
        <v>182</v>
      </c>
      <c r="B287" s="28" t="s">
        <v>144</v>
      </c>
      <c r="C287" s="28" t="s">
        <v>22</v>
      </c>
      <c r="D287" s="29">
        <v>204870</v>
      </c>
      <c r="E287" s="29">
        <v>209170</v>
      </c>
      <c r="F287" s="29">
        <v>209170</v>
      </c>
      <c r="G287" s="31"/>
    </row>
    <row r="288" spans="1:7" ht="110.25" x14ac:dyDescent="0.25">
      <c r="A288" s="30" t="s">
        <v>206</v>
      </c>
      <c r="B288" s="28" t="s">
        <v>145</v>
      </c>
      <c r="C288" s="28"/>
      <c r="D288" s="29">
        <v>11000</v>
      </c>
      <c r="E288" s="29">
        <v>11000</v>
      </c>
      <c r="F288" s="29">
        <v>11000</v>
      </c>
      <c r="G288" s="31"/>
    </row>
    <row r="289" spans="1:7" ht="31.5" x14ac:dyDescent="0.25">
      <c r="A289" s="27" t="s">
        <v>186</v>
      </c>
      <c r="B289" s="28" t="s">
        <v>145</v>
      </c>
      <c r="C289" s="28" t="s">
        <v>16</v>
      </c>
      <c r="D289" s="29">
        <v>11000</v>
      </c>
      <c r="E289" s="29">
        <v>11000</v>
      </c>
      <c r="F289" s="29">
        <v>11000</v>
      </c>
      <c r="G289" s="31"/>
    </row>
    <row r="290" spans="1:7" ht="15.75" x14ac:dyDescent="0.25">
      <c r="A290" s="27" t="s">
        <v>62</v>
      </c>
      <c r="B290" s="28" t="s">
        <v>146</v>
      </c>
      <c r="C290" s="28"/>
      <c r="D290" s="29">
        <v>34401741</v>
      </c>
      <c r="E290" s="29">
        <v>34636400</v>
      </c>
      <c r="F290" s="29">
        <v>32900200</v>
      </c>
      <c r="G290" s="31"/>
    </row>
    <row r="291" spans="1:7" ht="15.75" x14ac:dyDescent="0.25">
      <c r="A291" s="27" t="s">
        <v>182</v>
      </c>
      <c r="B291" s="28" t="s">
        <v>146</v>
      </c>
      <c r="C291" s="28" t="s">
        <v>22</v>
      </c>
      <c r="D291" s="29">
        <v>34401741</v>
      </c>
      <c r="E291" s="29">
        <v>34636400</v>
      </c>
      <c r="F291" s="29">
        <v>32900200</v>
      </c>
      <c r="G291" s="31"/>
    </row>
    <row r="292" spans="1:7" ht="31.5" x14ac:dyDescent="0.25">
      <c r="A292" s="27" t="s">
        <v>224</v>
      </c>
      <c r="B292" s="28" t="s">
        <v>147</v>
      </c>
      <c r="C292" s="28"/>
      <c r="D292" s="29">
        <v>5652400</v>
      </c>
      <c r="E292" s="29">
        <v>5652400</v>
      </c>
      <c r="F292" s="29">
        <v>5652400</v>
      </c>
      <c r="G292" s="31"/>
    </row>
    <row r="293" spans="1:7" ht="15.75" x14ac:dyDescent="0.25">
      <c r="A293" s="27" t="s">
        <v>182</v>
      </c>
      <c r="B293" s="28" t="s">
        <v>147</v>
      </c>
      <c r="C293" s="28" t="s">
        <v>22</v>
      </c>
      <c r="D293" s="29">
        <v>5652400</v>
      </c>
      <c r="E293" s="29">
        <v>5652400</v>
      </c>
      <c r="F293" s="29">
        <v>5652400</v>
      </c>
      <c r="G293" s="31"/>
    </row>
    <row r="294" spans="1:7" ht="78.75" x14ac:dyDescent="0.25">
      <c r="A294" s="30" t="s">
        <v>338</v>
      </c>
      <c r="B294" s="28" t="s">
        <v>307</v>
      </c>
      <c r="C294" s="28"/>
      <c r="D294" s="29">
        <v>154000</v>
      </c>
      <c r="E294" s="29">
        <v>154000</v>
      </c>
      <c r="F294" s="29">
        <v>154000</v>
      </c>
      <c r="G294" s="31"/>
    </row>
    <row r="295" spans="1:7" ht="31.5" x14ac:dyDescent="0.25">
      <c r="A295" s="27" t="s">
        <v>186</v>
      </c>
      <c r="B295" s="28" t="s">
        <v>307</v>
      </c>
      <c r="C295" s="28" t="s">
        <v>16</v>
      </c>
      <c r="D295" s="29">
        <v>154000</v>
      </c>
      <c r="E295" s="29">
        <v>154000</v>
      </c>
      <c r="F295" s="29">
        <v>154000</v>
      </c>
      <c r="G295" s="31"/>
    </row>
    <row r="296" spans="1:7" ht="47.25" x14ac:dyDescent="0.25">
      <c r="A296" s="27" t="s">
        <v>308</v>
      </c>
      <c r="B296" s="28" t="s">
        <v>309</v>
      </c>
      <c r="C296" s="28"/>
      <c r="D296" s="29">
        <v>11000</v>
      </c>
      <c r="E296" s="29">
        <v>11000</v>
      </c>
      <c r="F296" s="29">
        <v>11000</v>
      </c>
      <c r="G296" s="31"/>
    </row>
    <row r="297" spans="1:7" ht="31.5" x14ac:dyDescent="0.25">
      <c r="A297" s="27" t="s">
        <v>186</v>
      </c>
      <c r="B297" s="28" t="s">
        <v>309</v>
      </c>
      <c r="C297" s="28" t="s">
        <v>16</v>
      </c>
      <c r="D297" s="29">
        <v>11000</v>
      </c>
      <c r="E297" s="29">
        <v>11000</v>
      </c>
      <c r="F297" s="29">
        <v>11000</v>
      </c>
      <c r="G297" s="31"/>
    </row>
    <row r="298" spans="1:7" ht="31.5" x14ac:dyDescent="0.25">
      <c r="A298" s="27" t="s">
        <v>310</v>
      </c>
      <c r="B298" s="28" t="s">
        <v>311</v>
      </c>
      <c r="C298" s="28"/>
      <c r="D298" s="29"/>
      <c r="E298" s="29">
        <v>22000</v>
      </c>
      <c r="F298" s="29">
        <v>22000</v>
      </c>
      <c r="G298" s="31"/>
    </row>
    <row r="299" spans="1:7" ht="31.5" x14ac:dyDescent="0.25">
      <c r="A299" s="27" t="s">
        <v>186</v>
      </c>
      <c r="B299" s="28" t="s">
        <v>311</v>
      </c>
      <c r="C299" s="28" t="s">
        <v>16</v>
      </c>
      <c r="D299" s="29"/>
      <c r="E299" s="29">
        <v>22000</v>
      </c>
      <c r="F299" s="29">
        <v>22000</v>
      </c>
      <c r="G299" s="31"/>
    </row>
    <row r="300" spans="1:7" ht="31.5" x14ac:dyDescent="0.25">
      <c r="A300" s="27" t="s">
        <v>312</v>
      </c>
      <c r="B300" s="28" t="s">
        <v>313</v>
      </c>
      <c r="C300" s="28"/>
      <c r="D300" s="29">
        <v>7800</v>
      </c>
      <c r="E300" s="29"/>
      <c r="F300" s="29"/>
      <c r="G300" s="31"/>
    </row>
    <row r="301" spans="1:7" ht="15.75" x14ac:dyDescent="0.25">
      <c r="A301" s="27" t="s">
        <v>182</v>
      </c>
      <c r="B301" s="28" t="s">
        <v>313</v>
      </c>
      <c r="C301" s="28" t="s">
        <v>22</v>
      </c>
      <c r="D301" s="29">
        <v>7800</v>
      </c>
      <c r="E301" s="29"/>
      <c r="F301" s="29"/>
      <c r="G301" s="31"/>
    </row>
    <row r="302" spans="1:7" ht="31.5" x14ac:dyDescent="0.25">
      <c r="A302" s="27" t="s">
        <v>314</v>
      </c>
      <c r="B302" s="28" t="s">
        <v>315</v>
      </c>
      <c r="C302" s="28"/>
      <c r="D302" s="29">
        <v>2900</v>
      </c>
      <c r="E302" s="29"/>
      <c r="F302" s="29"/>
      <c r="G302" s="31"/>
    </row>
    <row r="303" spans="1:7" ht="15.75" x14ac:dyDescent="0.25">
      <c r="A303" s="27" t="s">
        <v>182</v>
      </c>
      <c r="B303" s="28" t="s">
        <v>315</v>
      </c>
      <c r="C303" s="28" t="s">
        <v>22</v>
      </c>
      <c r="D303" s="29">
        <v>2900</v>
      </c>
      <c r="E303" s="29"/>
      <c r="F303" s="29"/>
      <c r="G303" s="31"/>
    </row>
    <row r="304" spans="1:7" ht="31.5" x14ac:dyDescent="0.25">
      <c r="A304" s="27" t="s">
        <v>36</v>
      </c>
      <c r="B304" s="28" t="s">
        <v>148</v>
      </c>
      <c r="C304" s="28"/>
      <c r="D304" s="29">
        <v>13844310</v>
      </c>
      <c r="E304" s="29">
        <v>12584000</v>
      </c>
      <c r="F304" s="29">
        <v>12584000</v>
      </c>
      <c r="G304" s="31"/>
    </row>
    <row r="305" spans="1:7" ht="47.25" x14ac:dyDescent="0.25">
      <c r="A305" s="27" t="s">
        <v>179</v>
      </c>
      <c r="B305" s="28" t="s">
        <v>148</v>
      </c>
      <c r="C305" s="28" t="s">
        <v>31</v>
      </c>
      <c r="D305" s="29">
        <v>13067650</v>
      </c>
      <c r="E305" s="29">
        <v>12260000</v>
      </c>
      <c r="F305" s="29">
        <v>12260000</v>
      </c>
      <c r="G305" s="31"/>
    </row>
    <row r="306" spans="1:7" ht="31.5" x14ac:dyDescent="0.25">
      <c r="A306" s="27" t="s">
        <v>186</v>
      </c>
      <c r="B306" s="28" t="s">
        <v>148</v>
      </c>
      <c r="C306" s="28" t="s">
        <v>16</v>
      </c>
      <c r="D306" s="29">
        <v>772660</v>
      </c>
      <c r="E306" s="29">
        <v>320000</v>
      </c>
      <c r="F306" s="29">
        <v>320000</v>
      </c>
      <c r="G306" s="31"/>
    </row>
    <row r="307" spans="1:7" ht="15.75" x14ac:dyDescent="0.25">
      <c r="A307" s="27" t="s">
        <v>185</v>
      </c>
      <c r="B307" s="28" t="s">
        <v>148</v>
      </c>
      <c r="C307" s="28" t="s">
        <v>10</v>
      </c>
      <c r="D307" s="29">
        <v>4000</v>
      </c>
      <c r="E307" s="29">
        <v>4000</v>
      </c>
      <c r="F307" s="29">
        <v>4000</v>
      </c>
      <c r="G307" s="31"/>
    </row>
    <row r="308" spans="1:7" ht="47.25" x14ac:dyDescent="0.25">
      <c r="A308" s="27" t="s">
        <v>316</v>
      </c>
      <c r="B308" s="28" t="s">
        <v>317</v>
      </c>
      <c r="C308" s="28"/>
      <c r="D308" s="29">
        <v>200000</v>
      </c>
      <c r="E308" s="29">
        <v>200000</v>
      </c>
      <c r="F308" s="29">
        <v>200000</v>
      </c>
      <c r="G308" s="31"/>
    </row>
    <row r="309" spans="1:7" ht="15.75" x14ac:dyDescent="0.25">
      <c r="A309" s="27" t="s">
        <v>182</v>
      </c>
      <c r="B309" s="28" t="s">
        <v>317</v>
      </c>
      <c r="C309" s="28" t="s">
        <v>22</v>
      </c>
      <c r="D309" s="29">
        <v>200000</v>
      </c>
      <c r="E309" s="29">
        <v>200000</v>
      </c>
      <c r="F309" s="29">
        <v>200000</v>
      </c>
      <c r="G309" s="31"/>
    </row>
    <row r="310" spans="1:7" ht="15.75" x14ac:dyDescent="0.25">
      <c r="A310" s="27" t="s">
        <v>56</v>
      </c>
      <c r="B310" s="28" t="s">
        <v>149</v>
      </c>
      <c r="C310" s="28"/>
      <c r="D310" s="29">
        <v>570050</v>
      </c>
      <c r="E310" s="29">
        <v>426900</v>
      </c>
      <c r="F310" s="29">
        <v>225300</v>
      </c>
      <c r="G310" s="31"/>
    </row>
    <row r="311" spans="1:7" ht="15.75" x14ac:dyDescent="0.25">
      <c r="A311" s="27" t="s">
        <v>184</v>
      </c>
      <c r="B311" s="28" t="s">
        <v>149</v>
      </c>
      <c r="C311" s="28" t="s">
        <v>57</v>
      </c>
      <c r="D311" s="29">
        <v>570050</v>
      </c>
      <c r="E311" s="29">
        <v>426900</v>
      </c>
      <c r="F311" s="29">
        <v>225300</v>
      </c>
      <c r="G311" s="31"/>
    </row>
    <row r="312" spans="1:7" ht="15.75" x14ac:dyDescent="0.25">
      <c r="A312" s="27" t="s">
        <v>419</v>
      </c>
      <c r="B312" s="28" t="s">
        <v>420</v>
      </c>
      <c r="C312" s="28"/>
      <c r="D312" s="29">
        <v>813484.8</v>
      </c>
      <c r="E312" s="29"/>
      <c r="F312" s="29"/>
      <c r="G312" s="31"/>
    </row>
    <row r="313" spans="1:7" ht="47.25" x14ac:dyDescent="0.25">
      <c r="A313" s="27" t="s">
        <v>421</v>
      </c>
      <c r="B313" s="28" t="s">
        <v>422</v>
      </c>
      <c r="C313" s="28"/>
      <c r="D313" s="29">
        <v>813484.8</v>
      </c>
      <c r="E313" s="29"/>
      <c r="F313" s="29"/>
      <c r="G313" s="31"/>
    </row>
    <row r="314" spans="1:7" ht="47.25" x14ac:dyDescent="0.25">
      <c r="A314" s="27" t="s">
        <v>421</v>
      </c>
      <c r="B314" s="28" t="s">
        <v>423</v>
      </c>
      <c r="C314" s="28"/>
      <c r="D314" s="29">
        <v>813484.8</v>
      </c>
      <c r="E314" s="29"/>
      <c r="F314" s="29"/>
      <c r="G314" s="31"/>
    </row>
    <row r="315" spans="1:7" ht="31.5" x14ac:dyDescent="0.25">
      <c r="A315" s="27" t="s">
        <v>186</v>
      </c>
      <c r="B315" s="28" t="s">
        <v>423</v>
      </c>
      <c r="C315" s="28" t="s">
        <v>16</v>
      </c>
      <c r="D315" s="29">
        <v>813484.8</v>
      </c>
      <c r="E315" s="29"/>
      <c r="F315" s="29"/>
      <c r="G315" s="31"/>
    </row>
    <row r="316" spans="1:7" ht="15.75" x14ac:dyDescent="0.25">
      <c r="A316" s="27" t="s">
        <v>318</v>
      </c>
      <c r="B316" s="28" t="s">
        <v>150</v>
      </c>
      <c r="C316" s="28"/>
      <c r="D316" s="29">
        <v>1150600</v>
      </c>
      <c r="E316" s="29">
        <v>1100000</v>
      </c>
      <c r="F316" s="29">
        <v>1100000</v>
      </c>
      <c r="G316" s="31"/>
    </row>
    <row r="317" spans="1:7" ht="31.5" x14ac:dyDescent="0.25">
      <c r="A317" s="27" t="s">
        <v>151</v>
      </c>
      <c r="B317" s="28" t="s">
        <v>152</v>
      </c>
      <c r="C317" s="28"/>
      <c r="D317" s="29">
        <v>300000</v>
      </c>
      <c r="E317" s="29">
        <v>300000</v>
      </c>
      <c r="F317" s="29">
        <v>300000</v>
      </c>
      <c r="G317" s="31"/>
    </row>
    <row r="318" spans="1:7" ht="31.5" x14ac:dyDescent="0.25">
      <c r="A318" s="27" t="s">
        <v>186</v>
      </c>
      <c r="B318" s="28" t="s">
        <v>152</v>
      </c>
      <c r="C318" s="28" t="s">
        <v>16</v>
      </c>
      <c r="D318" s="29">
        <v>300000</v>
      </c>
      <c r="E318" s="29">
        <v>300000</v>
      </c>
      <c r="F318" s="29">
        <v>300000</v>
      </c>
      <c r="G318" s="31"/>
    </row>
    <row r="319" spans="1:7" ht="31.5" x14ac:dyDescent="0.25">
      <c r="A319" s="27" t="s">
        <v>207</v>
      </c>
      <c r="B319" s="28" t="s">
        <v>208</v>
      </c>
      <c r="C319" s="28"/>
      <c r="D319" s="29">
        <v>750600</v>
      </c>
      <c r="E319" s="29">
        <v>800000</v>
      </c>
      <c r="F319" s="29">
        <v>800000</v>
      </c>
      <c r="G319" s="31"/>
    </row>
    <row r="320" spans="1:7" ht="31.5" x14ac:dyDescent="0.25">
      <c r="A320" s="27" t="s">
        <v>186</v>
      </c>
      <c r="B320" s="28" t="s">
        <v>208</v>
      </c>
      <c r="C320" s="28" t="s">
        <v>16</v>
      </c>
      <c r="D320" s="29">
        <v>673600</v>
      </c>
      <c r="E320" s="29">
        <v>800000</v>
      </c>
      <c r="F320" s="29">
        <v>800000</v>
      </c>
      <c r="G320" s="31"/>
    </row>
    <row r="321" spans="1:7" ht="31.5" x14ac:dyDescent="0.25">
      <c r="A321" s="27" t="s">
        <v>183</v>
      </c>
      <c r="B321" s="28" t="s">
        <v>208</v>
      </c>
      <c r="C321" s="28" t="s">
        <v>8</v>
      </c>
      <c r="D321" s="29">
        <v>77000</v>
      </c>
      <c r="E321" s="29"/>
      <c r="F321" s="29"/>
      <c r="G321" s="31"/>
    </row>
    <row r="322" spans="1:7" ht="15.75" x14ac:dyDescent="0.25">
      <c r="A322" s="27" t="s">
        <v>319</v>
      </c>
      <c r="B322" s="28" t="s">
        <v>320</v>
      </c>
      <c r="C322" s="28"/>
      <c r="D322" s="29">
        <v>100000</v>
      </c>
      <c r="E322" s="29"/>
      <c r="F322" s="29"/>
      <c r="G322" s="31"/>
    </row>
    <row r="323" spans="1:7" ht="31.5" x14ac:dyDescent="0.25">
      <c r="A323" s="27" t="s">
        <v>186</v>
      </c>
      <c r="B323" s="28" t="s">
        <v>320</v>
      </c>
      <c r="C323" s="28" t="s">
        <v>16</v>
      </c>
      <c r="D323" s="29">
        <v>100000</v>
      </c>
      <c r="E323" s="29"/>
      <c r="F323" s="29"/>
      <c r="G323" s="31"/>
    </row>
    <row r="324" spans="1:7" ht="31.5" x14ac:dyDescent="0.25">
      <c r="A324" s="27" t="s">
        <v>63</v>
      </c>
      <c r="B324" s="28" t="s">
        <v>153</v>
      </c>
      <c r="C324" s="28"/>
      <c r="D324" s="29">
        <v>75000</v>
      </c>
      <c r="E324" s="29">
        <v>100000</v>
      </c>
      <c r="F324" s="29">
        <v>100000</v>
      </c>
      <c r="G324" s="31"/>
    </row>
    <row r="325" spans="1:7" ht="31.5" x14ac:dyDescent="0.25">
      <c r="A325" s="27" t="s">
        <v>239</v>
      </c>
      <c r="B325" s="28" t="s">
        <v>240</v>
      </c>
      <c r="C325" s="28"/>
      <c r="D325" s="29">
        <v>15000</v>
      </c>
      <c r="E325" s="29">
        <v>15000</v>
      </c>
      <c r="F325" s="29">
        <v>15000</v>
      </c>
      <c r="G325" s="31"/>
    </row>
    <row r="326" spans="1:7" ht="31.5" x14ac:dyDescent="0.25">
      <c r="A326" s="27" t="s">
        <v>241</v>
      </c>
      <c r="B326" s="28" t="s">
        <v>242</v>
      </c>
      <c r="C326" s="28"/>
      <c r="D326" s="29">
        <v>15000</v>
      </c>
      <c r="E326" s="29">
        <v>15000</v>
      </c>
      <c r="F326" s="29">
        <v>15000</v>
      </c>
      <c r="G326" s="31"/>
    </row>
    <row r="327" spans="1:7" ht="15.75" x14ac:dyDescent="0.25">
      <c r="A327" s="27" t="s">
        <v>180</v>
      </c>
      <c r="B327" s="28" t="s">
        <v>242</v>
      </c>
      <c r="C327" s="28" t="s">
        <v>12</v>
      </c>
      <c r="D327" s="29">
        <v>15000</v>
      </c>
      <c r="E327" s="29">
        <v>15000</v>
      </c>
      <c r="F327" s="29">
        <v>15000</v>
      </c>
      <c r="G327" s="31"/>
    </row>
    <row r="328" spans="1:7" ht="31.5" x14ac:dyDescent="0.25">
      <c r="A328" s="27" t="s">
        <v>225</v>
      </c>
      <c r="B328" s="28" t="s">
        <v>154</v>
      </c>
      <c r="C328" s="28"/>
      <c r="D328" s="29">
        <v>50000</v>
      </c>
      <c r="E328" s="29">
        <v>75000</v>
      </c>
      <c r="F328" s="29">
        <v>75000</v>
      </c>
      <c r="G328" s="31"/>
    </row>
    <row r="329" spans="1:7" ht="31.5" x14ac:dyDescent="0.25">
      <c r="A329" s="27" t="s">
        <v>64</v>
      </c>
      <c r="B329" s="28" t="s">
        <v>155</v>
      </c>
      <c r="C329" s="28"/>
      <c r="D329" s="29">
        <v>50000</v>
      </c>
      <c r="E329" s="29">
        <v>75000</v>
      </c>
      <c r="F329" s="29">
        <v>75000</v>
      </c>
      <c r="G329" s="31"/>
    </row>
    <row r="330" spans="1:7" ht="15.75" x14ac:dyDescent="0.25">
      <c r="A330" s="27" t="s">
        <v>180</v>
      </c>
      <c r="B330" s="28" t="s">
        <v>155</v>
      </c>
      <c r="C330" s="28" t="s">
        <v>12</v>
      </c>
      <c r="D330" s="29">
        <v>50000</v>
      </c>
      <c r="E330" s="29">
        <v>75000</v>
      </c>
      <c r="F330" s="29">
        <v>75000</v>
      </c>
      <c r="G330" s="31"/>
    </row>
    <row r="331" spans="1:7" ht="47.25" x14ac:dyDescent="0.25">
      <c r="A331" s="27" t="s">
        <v>65</v>
      </c>
      <c r="B331" s="28" t="s">
        <v>156</v>
      </c>
      <c r="C331" s="28"/>
      <c r="D331" s="29">
        <v>10000</v>
      </c>
      <c r="E331" s="29">
        <v>10000</v>
      </c>
      <c r="F331" s="29">
        <v>10000</v>
      </c>
      <c r="G331" s="31"/>
    </row>
    <row r="332" spans="1:7" ht="31.5" x14ac:dyDescent="0.25">
      <c r="A332" s="27" t="s">
        <v>66</v>
      </c>
      <c r="B332" s="28" t="s">
        <v>157</v>
      </c>
      <c r="C332" s="28"/>
      <c r="D332" s="29">
        <v>10000</v>
      </c>
      <c r="E332" s="29">
        <v>10000</v>
      </c>
      <c r="F332" s="29">
        <v>10000</v>
      </c>
      <c r="G332" s="31"/>
    </row>
    <row r="333" spans="1:7" ht="31.5" x14ac:dyDescent="0.25">
      <c r="A333" s="27" t="s">
        <v>186</v>
      </c>
      <c r="B333" s="28" t="s">
        <v>157</v>
      </c>
      <c r="C333" s="28" t="s">
        <v>16</v>
      </c>
      <c r="D333" s="29">
        <v>10000</v>
      </c>
      <c r="E333" s="29">
        <v>10000</v>
      </c>
      <c r="F333" s="29">
        <v>10000</v>
      </c>
      <c r="G333" s="31"/>
    </row>
    <row r="334" spans="1:7" ht="31.5" x14ac:dyDescent="0.25">
      <c r="A334" s="27" t="s">
        <v>67</v>
      </c>
      <c r="B334" s="28" t="s">
        <v>158</v>
      </c>
      <c r="C334" s="28"/>
      <c r="D334" s="29">
        <v>100000</v>
      </c>
      <c r="E334" s="29">
        <v>100000</v>
      </c>
      <c r="F334" s="29">
        <v>100000</v>
      </c>
      <c r="G334" s="31"/>
    </row>
    <row r="335" spans="1:7" ht="47.25" x14ac:dyDescent="0.25">
      <c r="A335" s="27" t="s">
        <v>226</v>
      </c>
      <c r="B335" s="28" t="s">
        <v>159</v>
      </c>
      <c r="C335" s="28"/>
      <c r="D335" s="29">
        <v>95000</v>
      </c>
      <c r="E335" s="29">
        <v>95000</v>
      </c>
      <c r="F335" s="29">
        <v>95000</v>
      </c>
      <c r="G335" s="31"/>
    </row>
    <row r="336" spans="1:7" ht="47.25" x14ac:dyDescent="0.25">
      <c r="A336" s="27" t="s">
        <v>321</v>
      </c>
      <c r="B336" s="28" t="s">
        <v>160</v>
      </c>
      <c r="C336" s="28"/>
      <c r="D336" s="29">
        <v>5000</v>
      </c>
      <c r="E336" s="29">
        <v>5000</v>
      </c>
      <c r="F336" s="29">
        <v>5000</v>
      </c>
      <c r="G336" s="31"/>
    </row>
    <row r="337" spans="1:7" ht="31.5" x14ac:dyDescent="0.25">
      <c r="A337" s="27" t="s">
        <v>186</v>
      </c>
      <c r="B337" s="28" t="s">
        <v>160</v>
      </c>
      <c r="C337" s="28" t="s">
        <v>16</v>
      </c>
      <c r="D337" s="29">
        <v>5000</v>
      </c>
      <c r="E337" s="29">
        <v>5000</v>
      </c>
      <c r="F337" s="29">
        <v>5000</v>
      </c>
      <c r="G337" s="31"/>
    </row>
    <row r="338" spans="1:7" ht="31.5" x14ac:dyDescent="0.25">
      <c r="A338" s="27" t="s">
        <v>322</v>
      </c>
      <c r="B338" s="28" t="s">
        <v>323</v>
      </c>
      <c r="C338" s="28"/>
      <c r="D338" s="29">
        <v>90000</v>
      </c>
      <c r="E338" s="29">
        <v>90000</v>
      </c>
      <c r="F338" s="29">
        <v>90000</v>
      </c>
      <c r="G338" s="31"/>
    </row>
    <row r="339" spans="1:7" ht="31.5" x14ac:dyDescent="0.25">
      <c r="A339" s="27" t="s">
        <v>186</v>
      </c>
      <c r="B339" s="28" t="s">
        <v>323</v>
      </c>
      <c r="C339" s="28" t="s">
        <v>16</v>
      </c>
      <c r="D339" s="29">
        <v>90000</v>
      </c>
      <c r="E339" s="29">
        <v>90000</v>
      </c>
      <c r="F339" s="29">
        <v>90000</v>
      </c>
      <c r="G339" s="31"/>
    </row>
    <row r="340" spans="1:7" ht="31.5" x14ac:dyDescent="0.25">
      <c r="A340" s="27" t="s">
        <v>243</v>
      </c>
      <c r="B340" s="28" t="s">
        <v>244</v>
      </c>
      <c r="C340" s="28"/>
      <c r="D340" s="29">
        <v>5000</v>
      </c>
      <c r="E340" s="29">
        <v>5000</v>
      </c>
      <c r="F340" s="29">
        <v>5000</v>
      </c>
      <c r="G340" s="31"/>
    </row>
    <row r="341" spans="1:7" ht="15.75" x14ac:dyDescent="0.25">
      <c r="A341" s="27" t="s">
        <v>245</v>
      </c>
      <c r="B341" s="28" t="s">
        <v>246</v>
      </c>
      <c r="C341" s="28"/>
      <c r="D341" s="29">
        <v>5000</v>
      </c>
      <c r="E341" s="29">
        <v>5000</v>
      </c>
      <c r="F341" s="29">
        <v>5000</v>
      </c>
      <c r="G341" s="31"/>
    </row>
    <row r="342" spans="1:7" ht="31.5" x14ac:dyDescent="0.25">
      <c r="A342" s="27" t="s">
        <v>186</v>
      </c>
      <c r="B342" s="28" t="s">
        <v>246</v>
      </c>
      <c r="C342" s="28" t="s">
        <v>16</v>
      </c>
      <c r="D342" s="29">
        <v>5000</v>
      </c>
      <c r="E342" s="29">
        <v>5000</v>
      </c>
      <c r="F342" s="29">
        <v>5000</v>
      </c>
      <c r="G342" s="31"/>
    </row>
    <row r="343" spans="1:7" ht="31.5" x14ac:dyDescent="0.25">
      <c r="A343" s="27" t="s">
        <v>161</v>
      </c>
      <c r="B343" s="28" t="s">
        <v>162</v>
      </c>
      <c r="C343" s="28"/>
      <c r="D343" s="29">
        <v>90000</v>
      </c>
      <c r="E343" s="29">
        <v>250000</v>
      </c>
      <c r="F343" s="29">
        <v>250000</v>
      </c>
      <c r="G343" s="31"/>
    </row>
    <row r="344" spans="1:7" ht="31.5" x14ac:dyDescent="0.25">
      <c r="A344" s="27" t="s">
        <v>247</v>
      </c>
      <c r="B344" s="28" t="s">
        <v>248</v>
      </c>
      <c r="C344" s="28"/>
      <c r="D344" s="29">
        <v>50000</v>
      </c>
      <c r="E344" s="29">
        <v>200000</v>
      </c>
      <c r="F344" s="29">
        <v>200000</v>
      </c>
      <c r="G344" s="31"/>
    </row>
    <row r="345" spans="1:7" ht="47.25" x14ac:dyDescent="0.25">
      <c r="A345" s="27" t="s">
        <v>179</v>
      </c>
      <c r="B345" s="28" t="s">
        <v>248</v>
      </c>
      <c r="C345" s="28" t="s">
        <v>31</v>
      </c>
      <c r="D345" s="29">
        <v>40000</v>
      </c>
      <c r="E345" s="29"/>
      <c r="F345" s="29"/>
      <c r="G345" s="31"/>
    </row>
    <row r="346" spans="1:7" ht="31.5" x14ac:dyDescent="0.25">
      <c r="A346" s="27" t="s">
        <v>186</v>
      </c>
      <c r="B346" s="28" t="s">
        <v>248</v>
      </c>
      <c r="C346" s="28" t="s">
        <v>16</v>
      </c>
      <c r="D346" s="29">
        <v>10000</v>
      </c>
      <c r="E346" s="29">
        <v>200000</v>
      </c>
      <c r="F346" s="29">
        <v>200000</v>
      </c>
      <c r="G346" s="31"/>
    </row>
    <row r="347" spans="1:7" ht="31.5" x14ac:dyDescent="0.25">
      <c r="A347" s="27" t="s">
        <v>326</v>
      </c>
      <c r="B347" s="28" t="s">
        <v>249</v>
      </c>
      <c r="C347" s="28"/>
      <c r="D347" s="29">
        <v>10000</v>
      </c>
      <c r="E347" s="29">
        <v>15000</v>
      </c>
      <c r="F347" s="29">
        <v>15000</v>
      </c>
      <c r="G347" s="31"/>
    </row>
    <row r="348" spans="1:7" ht="31.5" x14ac:dyDescent="0.25">
      <c r="A348" s="27" t="s">
        <v>186</v>
      </c>
      <c r="B348" s="28" t="s">
        <v>249</v>
      </c>
      <c r="C348" s="28" t="s">
        <v>16</v>
      </c>
      <c r="D348" s="29">
        <v>10000</v>
      </c>
      <c r="E348" s="29">
        <v>15000</v>
      </c>
      <c r="F348" s="29">
        <v>15000</v>
      </c>
      <c r="G348" s="31"/>
    </row>
    <row r="349" spans="1:7" ht="31.5" x14ac:dyDescent="0.25">
      <c r="A349" s="27" t="s">
        <v>424</v>
      </c>
      <c r="B349" s="28" t="s">
        <v>425</v>
      </c>
      <c r="C349" s="28"/>
      <c r="D349" s="29">
        <v>5000</v>
      </c>
      <c r="E349" s="29">
        <v>10000</v>
      </c>
      <c r="F349" s="29">
        <v>10000</v>
      </c>
      <c r="G349" s="31"/>
    </row>
    <row r="350" spans="1:7" ht="31.5" x14ac:dyDescent="0.25">
      <c r="A350" s="27" t="s">
        <v>186</v>
      </c>
      <c r="B350" s="28" t="s">
        <v>425</v>
      </c>
      <c r="C350" s="28" t="s">
        <v>16</v>
      </c>
      <c r="D350" s="29">
        <v>5000</v>
      </c>
      <c r="E350" s="29">
        <v>10000</v>
      </c>
      <c r="F350" s="29">
        <v>10000</v>
      </c>
      <c r="G350" s="31"/>
    </row>
    <row r="351" spans="1:7" ht="15.75" x14ac:dyDescent="0.25">
      <c r="A351" s="27" t="s">
        <v>250</v>
      </c>
      <c r="B351" s="28" t="s">
        <v>251</v>
      </c>
      <c r="C351" s="28"/>
      <c r="D351" s="29">
        <v>25000</v>
      </c>
      <c r="E351" s="29">
        <v>25000</v>
      </c>
      <c r="F351" s="29">
        <v>25000</v>
      </c>
      <c r="G351" s="31"/>
    </row>
    <row r="352" spans="1:7" ht="31.5" x14ac:dyDescent="0.25">
      <c r="A352" s="27" t="s">
        <v>186</v>
      </c>
      <c r="B352" s="28" t="s">
        <v>251</v>
      </c>
      <c r="C352" s="28" t="s">
        <v>16</v>
      </c>
      <c r="D352" s="29">
        <v>25000</v>
      </c>
      <c r="E352" s="29">
        <v>25000</v>
      </c>
      <c r="F352" s="29">
        <v>25000</v>
      </c>
      <c r="G352" s="31"/>
    </row>
    <row r="353" spans="1:7" ht="15.75" x14ac:dyDescent="0.25">
      <c r="A353" s="27" t="s">
        <v>68</v>
      </c>
      <c r="B353" s="28" t="s">
        <v>163</v>
      </c>
      <c r="C353" s="28"/>
      <c r="D353" s="29">
        <v>58300504.460000001</v>
      </c>
      <c r="E353" s="29">
        <v>64960908</v>
      </c>
      <c r="F353" s="29">
        <v>69293108</v>
      </c>
      <c r="G353" s="31"/>
    </row>
    <row r="354" spans="1:7" ht="31.5" x14ac:dyDescent="0.25">
      <c r="A354" s="27" t="s">
        <v>340</v>
      </c>
      <c r="B354" s="28" t="s">
        <v>341</v>
      </c>
      <c r="C354" s="28"/>
      <c r="D354" s="29">
        <v>5000</v>
      </c>
      <c r="E354" s="29">
        <v>5200</v>
      </c>
      <c r="F354" s="29">
        <v>5400</v>
      </c>
      <c r="G354" s="31"/>
    </row>
    <row r="355" spans="1:7" ht="31.5" x14ac:dyDescent="0.25">
      <c r="A355" s="27" t="s">
        <v>186</v>
      </c>
      <c r="B355" s="28" t="s">
        <v>341</v>
      </c>
      <c r="C355" s="28" t="s">
        <v>16</v>
      </c>
      <c r="D355" s="29">
        <v>5000</v>
      </c>
      <c r="E355" s="29">
        <v>5200</v>
      </c>
      <c r="F355" s="29">
        <v>5400</v>
      </c>
      <c r="G355" s="31"/>
    </row>
    <row r="356" spans="1:7" ht="94.5" x14ac:dyDescent="0.25">
      <c r="A356" s="30" t="s">
        <v>227</v>
      </c>
      <c r="B356" s="28" t="s">
        <v>164</v>
      </c>
      <c r="C356" s="28"/>
      <c r="D356" s="29">
        <v>45000</v>
      </c>
      <c r="E356" s="29">
        <v>45000</v>
      </c>
      <c r="F356" s="29">
        <v>45000</v>
      </c>
      <c r="G356" s="31"/>
    </row>
    <row r="357" spans="1:7" ht="15.75" x14ac:dyDescent="0.25">
      <c r="A357" s="27" t="s">
        <v>180</v>
      </c>
      <c r="B357" s="28" t="s">
        <v>164</v>
      </c>
      <c r="C357" s="28" t="s">
        <v>12</v>
      </c>
      <c r="D357" s="29">
        <v>45000</v>
      </c>
      <c r="E357" s="29">
        <v>45000</v>
      </c>
      <c r="F357" s="29">
        <v>45000</v>
      </c>
      <c r="G357" s="31"/>
    </row>
    <row r="358" spans="1:7" ht="63" x14ac:dyDescent="0.25">
      <c r="A358" s="30" t="s">
        <v>228</v>
      </c>
      <c r="B358" s="28" t="s">
        <v>165</v>
      </c>
      <c r="C358" s="28"/>
      <c r="D358" s="29">
        <v>30000</v>
      </c>
      <c r="E358" s="29">
        <v>30000</v>
      </c>
      <c r="F358" s="29">
        <v>30000</v>
      </c>
      <c r="G358" s="31"/>
    </row>
    <row r="359" spans="1:7" ht="15.75" x14ac:dyDescent="0.25">
      <c r="A359" s="27" t="s">
        <v>180</v>
      </c>
      <c r="B359" s="28" t="s">
        <v>165</v>
      </c>
      <c r="C359" s="28" t="s">
        <v>12</v>
      </c>
      <c r="D359" s="29">
        <v>30000</v>
      </c>
      <c r="E359" s="29">
        <v>30000</v>
      </c>
      <c r="F359" s="29">
        <v>30000</v>
      </c>
      <c r="G359" s="31"/>
    </row>
    <row r="360" spans="1:7" ht="47.25" x14ac:dyDescent="0.25">
      <c r="A360" s="27" t="s">
        <v>426</v>
      </c>
      <c r="B360" s="28" t="s">
        <v>166</v>
      </c>
      <c r="C360" s="28"/>
      <c r="D360" s="29">
        <v>136782</v>
      </c>
      <c r="E360" s="29">
        <v>136782</v>
      </c>
      <c r="F360" s="29">
        <v>136782</v>
      </c>
      <c r="G360" s="31"/>
    </row>
    <row r="361" spans="1:7" ht="15.75" x14ac:dyDescent="0.25">
      <c r="A361" s="27" t="s">
        <v>180</v>
      </c>
      <c r="B361" s="28" t="s">
        <v>166</v>
      </c>
      <c r="C361" s="28" t="s">
        <v>12</v>
      </c>
      <c r="D361" s="29">
        <v>136782</v>
      </c>
      <c r="E361" s="29">
        <v>136782</v>
      </c>
      <c r="F361" s="29">
        <v>136782</v>
      </c>
      <c r="G361" s="31"/>
    </row>
    <row r="362" spans="1:7" ht="63" x14ac:dyDescent="0.25">
      <c r="A362" s="27" t="s">
        <v>229</v>
      </c>
      <c r="B362" s="28" t="s">
        <v>167</v>
      </c>
      <c r="C362" s="28"/>
      <c r="D362" s="29">
        <v>20000</v>
      </c>
      <c r="E362" s="29">
        <v>20000</v>
      </c>
      <c r="F362" s="29">
        <v>20000</v>
      </c>
      <c r="G362" s="31"/>
    </row>
    <row r="363" spans="1:7" ht="15.75" x14ac:dyDescent="0.25">
      <c r="A363" s="27" t="s">
        <v>180</v>
      </c>
      <c r="B363" s="28" t="s">
        <v>167</v>
      </c>
      <c r="C363" s="28" t="s">
        <v>12</v>
      </c>
      <c r="D363" s="29">
        <v>20000</v>
      </c>
      <c r="E363" s="29">
        <v>20000</v>
      </c>
      <c r="F363" s="29">
        <v>20000</v>
      </c>
      <c r="G363" s="31"/>
    </row>
    <row r="364" spans="1:7" ht="78.75" x14ac:dyDescent="0.25">
      <c r="A364" s="30" t="s">
        <v>70</v>
      </c>
      <c r="B364" s="28" t="s">
        <v>168</v>
      </c>
      <c r="C364" s="28"/>
      <c r="D364" s="29">
        <v>49300</v>
      </c>
      <c r="E364" s="29">
        <v>50800</v>
      </c>
      <c r="F364" s="29">
        <v>50800</v>
      </c>
      <c r="G364" s="31"/>
    </row>
    <row r="365" spans="1:7" ht="47.25" x14ac:dyDescent="0.25">
      <c r="A365" s="27" t="s">
        <v>179</v>
      </c>
      <c r="B365" s="28" t="s">
        <v>168</v>
      </c>
      <c r="C365" s="28" t="s">
        <v>31</v>
      </c>
      <c r="D365" s="29">
        <v>48250</v>
      </c>
      <c r="E365" s="29">
        <v>49750</v>
      </c>
      <c r="F365" s="29">
        <v>49750</v>
      </c>
      <c r="G365" s="31"/>
    </row>
    <row r="366" spans="1:7" ht="31.5" x14ac:dyDescent="0.25">
      <c r="A366" s="27" t="s">
        <v>186</v>
      </c>
      <c r="B366" s="28" t="s">
        <v>168</v>
      </c>
      <c r="C366" s="28" t="s">
        <v>16</v>
      </c>
      <c r="D366" s="29">
        <v>1050</v>
      </c>
      <c r="E366" s="29">
        <v>1050</v>
      </c>
      <c r="F366" s="29">
        <v>1050</v>
      </c>
      <c r="G366" s="31"/>
    </row>
    <row r="367" spans="1:7" ht="63" x14ac:dyDescent="0.25">
      <c r="A367" s="27" t="s">
        <v>368</v>
      </c>
      <c r="B367" s="28" t="s">
        <v>389</v>
      </c>
      <c r="C367" s="28"/>
      <c r="D367" s="29">
        <v>1305050</v>
      </c>
      <c r="E367" s="29">
        <v>1783400</v>
      </c>
      <c r="F367" s="29">
        <v>1783400</v>
      </c>
      <c r="G367" s="31"/>
    </row>
    <row r="368" spans="1:7" ht="47.25" x14ac:dyDescent="0.25">
      <c r="A368" s="27" t="s">
        <v>179</v>
      </c>
      <c r="B368" s="28" t="s">
        <v>389</v>
      </c>
      <c r="C368" s="28" t="s">
        <v>31</v>
      </c>
      <c r="D368" s="29">
        <v>1205050</v>
      </c>
      <c r="E368" s="29">
        <v>1683400</v>
      </c>
      <c r="F368" s="29">
        <v>1683400</v>
      </c>
      <c r="G368" s="31"/>
    </row>
    <row r="369" spans="1:7" ht="31.5" x14ac:dyDescent="0.25">
      <c r="A369" s="27" t="s">
        <v>186</v>
      </c>
      <c r="B369" s="28" t="s">
        <v>389</v>
      </c>
      <c r="C369" s="28" t="s">
        <v>16</v>
      </c>
      <c r="D369" s="29">
        <v>100000</v>
      </c>
      <c r="E369" s="29">
        <v>100000</v>
      </c>
      <c r="F369" s="29">
        <v>100000</v>
      </c>
      <c r="G369" s="31"/>
    </row>
    <row r="370" spans="1:7" ht="47.25" x14ac:dyDescent="0.25">
      <c r="A370" s="27" t="s">
        <v>71</v>
      </c>
      <c r="B370" s="28" t="s">
        <v>169</v>
      </c>
      <c r="C370" s="28"/>
      <c r="D370" s="29">
        <v>73975</v>
      </c>
      <c r="E370" s="29">
        <v>76028</v>
      </c>
      <c r="F370" s="29">
        <v>76028</v>
      </c>
      <c r="G370" s="31"/>
    </row>
    <row r="371" spans="1:7" ht="47.25" x14ac:dyDescent="0.25">
      <c r="A371" s="27" t="s">
        <v>179</v>
      </c>
      <c r="B371" s="28" t="s">
        <v>169</v>
      </c>
      <c r="C371" s="28" t="s">
        <v>31</v>
      </c>
      <c r="D371" s="29">
        <v>68975</v>
      </c>
      <c r="E371" s="29">
        <v>71028</v>
      </c>
      <c r="F371" s="29">
        <v>71028</v>
      </c>
      <c r="G371" s="31"/>
    </row>
    <row r="372" spans="1:7" ht="31.5" x14ac:dyDescent="0.25">
      <c r="A372" s="27" t="s">
        <v>186</v>
      </c>
      <c r="B372" s="28" t="s">
        <v>169</v>
      </c>
      <c r="C372" s="28" t="s">
        <v>16</v>
      </c>
      <c r="D372" s="29">
        <v>5000</v>
      </c>
      <c r="E372" s="29">
        <v>5000</v>
      </c>
      <c r="F372" s="29">
        <v>5000</v>
      </c>
      <c r="G372" s="31"/>
    </row>
    <row r="373" spans="1:7" ht="47.25" x14ac:dyDescent="0.25">
      <c r="A373" s="27" t="s">
        <v>327</v>
      </c>
      <c r="B373" s="28" t="s">
        <v>170</v>
      </c>
      <c r="C373" s="28"/>
      <c r="D373" s="29">
        <v>352458</v>
      </c>
      <c r="E373" s="29">
        <v>362928</v>
      </c>
      <c r="F373" s="29">
        <v>362928</v>
      </c>
      <c r="G373" s="31"/>
    </row>
    <row r="374" spans="1:7" ht="47.25" x14ac:dyDescent="0.25">
      <c r="A374" s="27" t="s">
        <v>179</v>
      </c>
      <c r="B374" s="28" t="s">
        <v>170</v>
      </c>
      <c r="C374" s="28" t="s">
        <v>31</v>
      </c>
      <c r="D374" s="29">
        <v>344958</v>
      </c>
      <c r="E374" s="29">
        <v>355428</v>
      </c>
      <c r="F374" s="29">
        <v>355428</v>
      </c>
      <c r="G374" s="31"/>
    </row>
    <row r="375" spans="1:7" ht="31.5" x14ac:dyDescent="0.25">
      <c r="A375" s="27" t="s">
        <v>186</v>
      </c>
      <c r="B375" s="28" t="s">
        <v>170</v>
      </c>
      <c r="C375" s="28" t="s">
        <v>16</v>
      </c>
      <c r="D375" s="29">
        <v>7500</v>
      </c>
      <c r="E375" s="29">
        <v>7500</v>
      </c>
      <c r="F375" s="29">
        <v>7500</v>
      </c>
      <c r="G375" s="31"/>
    </row>
    <row r="376" spans="1:7" ht="78.75" x14ac:dyDescent="0.25">
      <c r="A376" s="30" t="s">
        <v>205</v>
      </c>
      <c r="B376" s="28" t="s">
        <v>209</v>
      </c>
      <c r="C376" s="28"/>
      <c r="D376" s="29">
        <v>24870</v>
      </c>
      <c r="E376" s="29">
        <v>25330</v>
      </c>
      <c r="F376" s="29">
        <v>25330</v>
      </c>
      <c r="G376" s="31"/>
    </row>
    <row r="377" spans="1:7" ht="47.25" x14ac:dyDescent="0.25">
      <c r="A377" s="27" t="s">
        <v>179</v>
      </c>
      <c r="B377" s="28" t="s">
        <v>209</v>
      </c>
      <c r="C377" s="28" t="s">
        <v>31</v>
      </c>
      <c r="D377" s="29">
        <v>16870</v>
      </c>
      <c r="E377" s="29">
        <v>17330</v>
      </c>
      <c r="F377" s="29">
        <v>17330</v>
      </c>
      <c r="G377" s="31"/>
    </row>
    <row r="378" spans="1:7" ht="31.5" x14ac:dyDescent="0.25">
      <c r="A378" s="27" t="s">
        <v>186</v>
      </c>
      <c r="B378" s="28" t="s">
        <v>209</v>
      </c>
      <c r="C378" s="28" t="s">
        <v>16</v>
      </c>
      <c r="D378" s="29">
        <v>8000</v>
      </c>
      <c r="E378" s="29">
        <v>8000</v>
      </c>
      <c r="F378" s="29">
        <v>8000</v>
      </c>
      <c r="G378" s="31"/>
    </row>
    <row r="379" spans="1:7" ht="47.25" x14ac:dyDescent="0.25">
      <c r="A379" s="27" t="s">
        <v>210</v>
      </c>
      <c r="B379" s="28" t="s">
        <v>211</v>
      </c>
      <c r="C379" s="28"/>
      <c r="D379" s="29">
        <v>14000</v>
      </c>
      <c r="E379" s="29">
        <v>14000</v>
      </c>
      <c r="F379" s="29">
        <v>14000</v>
      </c>
      <c r="G379" s="31"/>
    </row>
    <row r="380" spans="1:7" ht="31.5" x14ac:dyDescent="0.25">
      <c r="A380" s="27" t="s">
        <v>186</v>
      </c>
      <c r="B380" s="28" t="s">
        <v>211</v>
      </c>
      <c r="C380" s="28" t="s">
        <v>16</v>
      </c>
      <c r="D380" s="29">
        <v>14000</v>
      </c>
      <c r="E380" s="29">
        <v>14000</v>
      </c>
      <c r="F380" s="29">
        <v>14000</v>
      </c>
      <c r="G380" s="31"/>
    </row>
    <row r="381" spans="1:7" ht="47.25" x14ac:dyDescent="0.25">
      <c r="A381" s="27" t="s">
        <v>329</v>
      </c>
      <c r="B381" s="28" t="s">
        <v>330</v>
      </c>
      <c r="C381" s="28"/>
      <c r="D381" s="29">
        <v>1750</v>
      </c>
      <c r="E381" s="29"/>
      <c r="F381" s="29"/>
      <c r="G381" s="31"/>
    </row>
    <row r="382" spans="1:7" ht="31.5" x14ac:dyDescent="0.25">
      <c r="A382" s="27" t="s">
        <v>186</v>
      </c>
      <c r="B382" s="28" t="s">
        <v>330</v>
      </c>
      <c r="C382" s="28" t="s">
        <v>16</v>
      </c>
      <c r="D382" s="29">
        <v>1750</v>
      </c>
      <c r="E382" s="29"/>
      <c r="F382" s="29"/>
      <c r="G382" s="31"/>
    </row>
    <row r="383" spans="1:7" ht="47.25" x14ac:dyDescent="0.25">
      <c r="A383" s="27" t="s">
        <v>427</v>
      </c>
      <c r="B383" s="28" t="s">
        <v>428</v>
      </c>
      <c r="C383" s="28"/>
      <c r="D383" s="29">
        <v>3533</v>
      </c>
      <c r="E383" s="29"/>
      <c r="F383" s="29"/>
      <c r="G383" s="31"/>
    </row>
    <row r="384" spans="1:7" ht="31.5" x14ac:dyDescent="0.25">
      <c r="A384" s="27" t="s">
        <v>186</v>
      </c>
      <c r="B384" s="28" t="s">
        <v>428</v>
      </c>
      <c r="C384" s="28" t="s">
        <v>16</v>
      </c>
      <c r="D384" s="29">
        <v>3533</v>
      </c>
      <c r="E384" s="29"/>
      <c r="F384" s="29"/>
      <c r="G384" s="31"/>
    </row>
    <row r="385" spans="1:7" ht="15.75" x14ac:dyDescent="0.25">
      <c r="A385" s="27" t="s">
        <v>331</v>
      </c>
      <c r="B385" s="28" t="s">
        <v>332</v>
      </c>
      <c r="C385" s="28"/>
      <c r="D385" s="29">
        <v>1423939.32</v>
      </c>
      <c r="E385" s="29">
        <v>1346200</v>
      </c>
      <c r="F385" s="29">
        <v>1346200</v>
      </c>
      <c r="G385" s="31"/>
    </row>
    <row r="386" spans="1:7" ht="47.25" x14ac:dyDescent="0.25">
      <c r="A386" s="27" t="s">
        <v>179</v>
      </c>
      <c r="B386" s="28" t="s">
        <v>332</v>
      </c>
      <c r="C386" s="28" t="s">
        <v>31</v>
      </c>
      <c r="D386" s="29">
        <v>1423939.32</v>
      </c>
      <c r="E386" s="29">
        <v>1346200</v>
      </c>
      <c r="F386" s="29">
        <v>1346200</v>
      </c>
      <c r="G386" s="31"/>
    </row>
    <row r="387" spans="1:7" ht="31.5" x14ac:dyDescent="0.25">
      <c r="A387" s="27" t="s">
        <v>36</v>
      </c>
      <c r="B387" s="28" t="s">
        <v>172</v>
      </c>
      <c r="C387" s="28"/>
      <c r="D387" s="29">
        <v>42599794.969999999</v>
      </c>
      <c r="E387" s="29">
        <v>40496230</v>
      </c>
      <c r="F387" s="29">
        <v>35708430</v>
      </c>
      <c r="G387" s="31"/>
    </row>
    <row r="388" spans="1:7" ht="47.25" x14ac:dyDescent="0.25">
      <c r="A388" s="27" t="s">
        <v>179</v>
      </c>
      <c r="B388" s="28" t="s">
        <v>172</v>
      </c>
      <c r="C388" s="28" t="s">
        <v>31</v>
      </c>
      <c r="D388" s="29">
        <v>39979238.130000003</v>
      </c>
      <c r="E388" s="29">
        <v>38500230</v>
      </c>
      <c r="F388" s="29">
        <v>33712430</v>
      </c>
      <c r="G388" s="31"/>
    </row>
    <row r="389" spans="1:7" ht="31.5" x14ac:dyDescent="0.25">
      <c r="A389" s="27" t="s">
        <v>186</v>
      </c>
      <c r="B389" s="28" t="s">
        <v>172</v>
      </c>
      <c r="C389" s="28" t="s">
        <v>16</v>
      </c>
      <c r="D389" s="29">
        <v>2525556.84</v>
      </c>
      <c r="E389" s="29">
        <v>1901000</v>
      </c>
      <c r="F389" s="29">
        <v>1901000</v>
      </c>
      <c r="G389" s="31"/>
    </row>
    <row r="390" spans="1:7" ht="15.75" x14ac:dyDescent="0.25">
      <c r="A390" s="27" t="s">
        <v>185</v>
      </c>
      <c r="B390" s="28" t="s">
        <v>172</v>
      </c>
      <c r="C390" s="28" t="s">
        <v>10</v>
      </c>
      <c r="D390" s="29">
        <v>95000</v>
      </c>
      <c r="E390" s="29">
        <v>95000</v>
      </c>
      <c r="F390" s="29">
        <v>95000</v>
      </c>
    </row>
    <row r="391" spans="1:7" ht="31.5" x14ac:dyDescent="0.25">
      <c r="A391" s="27" t="s">
        <v>72</v>
      </c>
      <c r="B391" s="28" t="s">
        <v>173</v>
      </c>
      <c r="C391" s="28"/>
      <c r="D391" s="29">
        <v>1205000</v>
      </c>
      <c r="E391" s="29">
        <v>1205000</v>
      </c>
      <c r="F391" s="29">
        <v>1205000</v>
      </c>
    </row>
    <row r="392" spans="1:7" ht="47.25" x14ac:dyDescent="0.25">
      <c r="A392" s="27" t="s">
        <v>179</v>
      </c>
      <c r="B392" s="28" t="s">
        <v>173</v>
      </c>
      <c r="C392" s="28" t="s">
        <v>31</v>
      </c>
      <c r="D392" s="29">
        <v>1158130.3</v>
      </c>
      <c r="E392" s="29">
        <v>1162600</v>
      </c>
      <c r="F392" s="29">
        <v>1162600</v>
      </c>
    </row>
    <row r="393" spans="1:7" ht="31.5" x14ac:dyDescent="0.25">
      <c r="A393" s="27" t="s">
        <v>186</v>
      </c>
      <c r="B393" s="28" t="s">
        <v>173</v>
      </c>
      <c r="C393" s="28" t="s">
        <v>16</v>
      </c>
      <c r="D393" s="29">
        <v>46835.59</v>
      </c>
      <c r="E393" s="29">
        <v>42400</v>
      </c>
      <c r="F393" s="29">
        <v>42400</v>
      </c>
    </row>
    <row r="394" spans="1:7" ht="15.75" x14ac:dyDescent="0.25">
      <c r="A394" s="27" t="s">
        <v>185</v>
      </c>
      <c r="B394" s="28" t="s">
        <v>173</v>
      </c>
      <c r="C394" s="28" t="s">
        <v>10</v>
      </c>
      <c r="D394" s="29">
        <v>34.11</v>
      </c>
      <c r="E394" s="29"/>
      <c r="F394" s="29"/>
    </row>
    <row r="395" spans="1:7" ht="15.75" x14ac:dyDescent="0.25">
      <c r="A395" s="27" t="s">
        <v>73</v>
      </c>
      <c r="B395" s="28" t="s">
        <v>174</v>
      </c>
      <c r="C395" s="28"/>
      <c r="D395" s="29">
        <v>623713.36</v>
      </c>
      <c r="E395" s="29">
        <v>500000</v>
      </c>
      <c r="F395" s="29">
        <v>500000</v>
      </c>
    </row>
    <row r="396" spans="1:7" ht="15.75" x14ac:dyDescent="0.25">
      <c r="A396" s="27" t="s">
        <v>182</v>
      </c>
      <c r="B396" s="28" t="s">
        <v>174</v>
      </c>
      <c r="C396" s="28" t="s">
        <v>22</v>
      </c>
      <c r="D396" s="29">
        <v>50000</v>
      </c>
      <c r="E396" s="29"/>
      <c r="F396" s="29"/>
    </row>
    <row r="397" spans="1:7" ht="31.5" x14ac:dyDescent="0.25">
      <c r="A397" s="27" t="s">
        <v>183</v>
      </c>
      <c r="B397" s="28" t="s">
        <v>174</v>
      </c>
      <c r="C397" s="28" t="s">
        <v>8</v>
      </c>
      <c r="D397" s="29">
        <v>85000</v>
      </c>
      <c r="E397" s="29"/>
      <c r="F397" s="29"/>
    </row>
    <row r="398" spans="1:7" ht="15.75" x14ac:dyDescent="0.25">
      <c r="A398" s="27" t="s">
        <v>185</v>
      </c>
      <c r="B398" s="28" t="s">
        <v>174</v>
      </c>
      <c r="C398" s="28" t="s">
        <v>10</v>
      </c>
      <c r="D398" s="29">
        <v>488713.36</v>
      </c>
      <c r="E398" s="29">
        <v>500000</v>
      </c>
      <c r="F398" s="29">
        <v>500000</v>
      </c>
    </row>
    <row r="399" spans="1:7" ht="15.75" x14ac:dyDescent="0.25">
      <c r="A399" s="27" t="s">
        <v>74</v>
      </c>
      <c r="B399" s="28" t="s">
        <v>175</v>
      </c>
      <c r="C399" s="28"/>
      <c r="D399" s="29">
        <v>279116</v>
      </c>
      <c r="E399" s="29">
        <v>172770</v>
      </c>
      <c r="F399" s="29">
        <v>162870</v>
      </c>
    </row>
    <row r="400" spans="1:7" ht="31.5" x14ac:dyDescent="0.25">
      <c r="A400" s="27" t="s">
        <v>186</v>
      </c>
      <c r="B400" s="28" t="s">
        <v>175</v>
      </c>
      <c r="C400" s="28" t="s">
        <v>16</v>
      </c>
      <c r="D400" s="29">
        <v>85859.9</v>
      </c>
      <c r="E400" s="29"/>
      <c r="F400" s="29"/>
    </row>
    <row r="401" spans="1:6" ht="15.75" x14ac:dyDescent="0.25">
      <c r="A401" s="27" t="s">
        <v>185</v>
      </c>
      <c r="B401" s="28" t="s">
        <v>175</v>
      </c>
      <c r="C401" s="28" t="s">
        <v>10</v>
      </c>
      <c r="D401" s="29">
        <v>193256.1</v>
      </c>
      <c r="E401" s="29">
        <v>172770</v>
      </c>
      <c r="F401" s="29">
        <v>162870</v>
      </c>
    </row>
    <row r="402" spans="1:6" ht="31.5" x14ac:dyDescent="0.25">
      <c r="A402" s="27" t="s">
        <v>75</v>
      </c>
      <c r="B402" s="28" t="s">
        <v>176</v>
      </c>
      <c r="C402" s="28"/>
      <c r="D402" s="29">
        <v>5420698.6799999997</v>
      </c>
      <c r="E402" s="29">
        <v>5637500</v>
      </c>
      <c r="F402" s="29">
        <v>5693900</v>
      </c>
    </row>
    <row r="403" spans="1:6" ht="15.75" x14ac:dyDescent="0.25">
      <c r="A403" s="27" t="s">
        <v>180</v>
      </c>
      <c r="B403" s="28" t="s">
        <v>176</v>
      </c>
      <c r="C403" s="28" t="s">
        <v>12</v>
      </c>
      <c r="D403" s="29">
        <v>5420698.6799999997</v>
      </c>
      <c r="E403" s="29">
        <v>5637500</v>
      </c>
      <c r="F403" s="29">
        <v>5693900</v>
      </c>
    </row>
    <row r="404" spans="1:6" ht="47.25" x14ac:dyDescent="0.25">
      <c r="A404" s="27" t="s">
        <v>76</v>
      </c>
      <c r="B404" s="28" t="s">
        <v>177</v>
      </c>
      <c r="C404" s="28"/>
      <c r="D404" s="29">
        <v>2000000</v>
      </c>
      <c r="E404" s="29">
        <v>3000000</v>
      </c>
      <c r="F404" s="29">
        <v>3000000</v>
      </c>
    </row>
    <row r="405" spans="1:6" ht="31.5" x14ac:dyDescent="0.25">
      <c r="A405" s="27" t="s">
        <v>183</v>
      </c>
      <c r="B405" s="28" t="s">
        <v>177</v>
      </c>
      <c r="C405" s="28" t="s">
        <v>8</v>
      </c>
      <c r="D405" s="29">
        <v>2000000</v>
      </c>
      <c r="E405" s="29">
        <v>3000000</v>
      </c>
      <c r="F405" s="29">
        <v>3000000</v>
      </c>
    </row>
    <row r="406" spans="1:6" ht="31.5" x14ac:dyDescent="0.25">
      <c r="A406" s="27" t="s">
        <v>230</v>
      </c>
      <c r="B406" s="28" t="s">
        <v>178</v>
      </c>
      <c r="C406" s="28"/>
      <c r="D406" s="29">
        <v>1238928.46</v>
      </c>
      <c r="E406" s="29"/>
      <c r="F406" s="29"/>
    </row>
    <row r="407" spans="1:6" ht="31.5" x14ac:dyDescent="0.25">
      <c r="A407" s="27" t="s">
        <v>186</v>
      </c>
      <c r="B407" s="28" t="s">
        <v>178</v>
      </c>
      <c r="C407" s="28" t="s">
        <v>16</v>
      </c>
      <c r="D407" s="29">
        <v>1238928.46</v>
      </c>
      <c r="E407" s="29"/>
      <c r="F407" s="29"/>
    </row>
    <row r="408" spans="1:6" ht="31.5" x14ac:dyDescent="0.25">
      <c r="A408" s="27" t="s">
        <v>252</v>
      </c>
      <c r="B408" s="28" t="s">
        <v>253</v>
      </c>
      <c r="C408" s="28"/>
      <c r="D408" s="29">
        <v>312446.67</v>
      </c>
      <c r="E408" s="29"/>
      <c r="F408" s="29"/>
    </row>
    <row r="409" spans="1:6" ht="15.75" x14ac:dyDescent="0.25">
      <c r="A409" s="27" t="s">
        <v>185</v>
      </c>
      <c r="B409" s="28" t="s">
        <v>253</v>
      </c>
      <c r="C409" s="28" t="s">
        <v>10</v>
      </c>
      <c r="D409" s="29">
        <v>312446.67</v>
      </c>
      <c r="E409" s="29"/>
      <c r="F409" s="29"/>
    </row>
    <row r="410" spans="1:6" ht="47.25" x14ac:dyDescent="0.25">
      <c r="A410" s="27" t="s">
        <v>254</v>
      </c>
      <c r="B410" s="28" t="s">
        <v>255</v>
      </c>
      <c r="C410" s="28"/>
      <c r="D410" s="29">
        <v>377540</v>
      </c>
      <c r="E410" s="29">
        <v>377540</v>
      </c>
      <c r="F410" s="29">
        <v>377540</v>
      </c>
    </row>
    <row r="411" spans="1:6" ht="31.5" x14ac:dyDescent="0.25">
      <c r="A411" s="27" t="s">
        <v>186</v>
      </c>
      <c r="B411" s="28" t="s">
        <v>255</v>
      </c>
      <c r="C411" s="28" t="s">
        <v>16</v>
      </c>
      <c r="D411" s="29">
        <v>377540</v>
      </c>
      <c r="E411" s="29">
        <v>377540</v>
      </c>
      <c r="F411" s="29">
        <v>377540</v>
      </c>
    </row>
    <row r="412" spans="1:6" ht="31.5" x14ac:dyDescent="0.25">
      <c r="A412" s="27" t="s">
        <v>333</v>
      </c>
      <c r="B412" s="28" t="s">
        <v>334</v>
      </c>
      <c r="C412" s="28"/>
      <c r="D412" s="29">
        <v>313309</v>
      </c>
      <c r="E412" s="29"/>
      <c r="F412" s="29"/>
    </row>
    <row r="413" spans="1:6" ht="31.5" x14ac:dyDescent="0.25">
      <c r="A413" s="27" t="s">
        <v>186</v>
      </c>
      <c r="B413" s="28" t="s">
        <v>334</v>
      </c>
      <c r="C413" s="28" t="s">
        <v>16</v>
      </c>
      <c r="D413" s="29">
        <v>313309</v>
      </c>
      <c r="E413" s="29"/>
      <c r="F413" s="29"/>
    </row>
    <row r="414" spans="1:6" ht="47.25" x14ac:dyDescent="0.25">
      <c r="A414" s="27" t="s">
        <v>342</v>
      </c>
      <c r="B414" s="28" t="s">
        <v>343</v>
      </c>
      <c r="C414" s="28"/>
      <c r="D414" s="29">
        <v>444300</v>
      </c>
      <c r="E414" s="29">
        <v>464000</v>
      </c>
      <c r="F414" s="29">
        <v>464000</v>
      </c>
    </row>
    <row r="415" spans="1:6" ht="31.5" x14ac:dyDescent="0.25">
      <c r="A415" s="27" t="s">
        <v>186</v>
      </c>
      <c r="B415" s="28" t="s">
        <v>343</v>
      </c>
      <c r="C415" s="28" t="s">
        <v>16</v>
      </c>
      <c r="D415" s="29">
        <v>444300</v>
      </c>
      <c r="E415" s="29">
        <v>464000</v>
      </c>
      <c r="F415" s="29">
        <v>464000</v>
      </c>
    </row>
    <row r="416" spans="1:6" ht="15.75" x14ac:dyDescent="0.25">
      <c r="A416" s="27" t="s">
        <v>335</v>
      </c>
      <c r="B416" s="28" t="s">
        <v>336</v>
      </c>
      <c r="C416" s="28"/>
      <c r="D416" s="29"/>
      <c r="E416" s="29">
        <v>9212200</v>
      </c>
      <c r="F416" s="29">
        <v>18285500</v>
      </c>
    </row>
  </sheetData>
  <autoFilter ref="A1:F416"/>
  <mergeCells count="5">
    <mergeCell ref="A11:F15"/>
    <mergeCell ref="A18:A19"/>
    <mergeCell ref="B18:B19"/>
    <mergeCell ref="C18:C19"/>
    <mergeCell ref="D18:F18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на печать </vt:lpstr>
      <vt:lpstr>2019-2021</vt:lpstr>
      <vt:lpstr>не верно</vt:lpstr>
      <vt:lpstr>'2019-2021'!Заголовки_для_печати</vt:lpstr>
      <vt:lpstr>'на печать '!Заголовки_для_печати</vt:lpstr>
      <vt:lpstr>'не верно'!Заголовки_для_печати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rep:2.36.0.153</dc:description>
  <cp:lastModifiedBy>NEGorbehko</cp:lastModifiedBy>
  <cp:lastPrinted>2019-11-06T11:28:31Z</cp:lastPrinted>
  <dcterms:created xsi:type="dcterms:W3CDTF">2015-05-13T14:34:10Z</dcterms:created>
  <dcterms:modified xsi:type="dcterms:W3CDTF">2019-11-06T11:33:10Z</dcterms:modified>
</cp:coreProperties>
</file>